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ФБ" sheetId="3" r:id="rId1"/>
    <sheet name="УР" sheetId="2" r:id="rId2"/>
    <sheet name="МБ" sheetId="5" r:id="rId3"/>
  </sheets>
  <definedNames>
    <definedName name="_xlnm.Print_Titles" localSheetId="1">УР!$6:$7</definedName>
  </definedNames>
  <calcPr calcId="124519"/>
</workbook>
</file>

<file path=xl/calcChain.xml><?xml version="1.0" encoding="utf-8"?>
<calcChain xmlns="http://schemas.openxmlformats.org/spreadsheetml/2006/main">
  <c r="J197" i="2"/>
  <c r="E457" i="5"/>
  <c r="D457"/>
  <c r="E303"/>
  <c r="D303"/>
  <c r="E263"/>
  <c r="D263"/>
  <c r="E226"/>
  <c r="D226"/>
  <c r="E179"/>
  <c r="E178" s="1"/>
  <c r="E165" s="1"/>
  <c r="D179"/>
  <c r="D178" s="1"/>
  <c r="E68"/>
  <c r="D68"/>
  <c r="I49"/>
  <c r="E44"/>
  <c r="E29" s="1"/>
  <c r="E8" s="1"/>
  <c r="E476" s="1"/>
  <c r="D44"/>
  <c r="D29" s="1"/>
  <c r="D8" s="1"/>
  <c r="D476" s="1"/>
  <c r="D49" i="3" l="1"/>
  <c r="D47" s="1"/>
  <c r="C49"/>
  <c r="C47"/>
  <c r="D20"/>
  <c r="C20"/>
  <c r="D9"/>
  <c r="D8" s="1"/>
  <c r="D53" s="1"/>
  <c r="C9"/>
  <c r="C8" s="1"/>
  <c r="C53" s="1"/>
  <c r="J196" i="2"/>
  <c r="I196"/>
  <c r="J194" s="1"/>
  <c r="I194" s="1"/>
  <c r="J141"/>
  <c r="I141"/>
  <c r="J116"/>
  <c r="I116" s="1"/>
  <c r="J95"/>
  <c r="I95"/>
  <c r="J84"/>
  <c r="I84"/>
  <c r="J79"/>
  <c r="I79" s="1"/>
  <c r="J53"/>
  <c r="I53"/>
  <c r="J32"/>
  <c r="I32"/>
  <c r="J25" s="1"/>
  <c r="I25" s="1"/>
  <c r="I197" l="1"/>
  <c r="J8"/>
  <c r="I8" s="1"/>
</calcChain>
</file>

<file path=xl/sharedStrings.xml><?xml version="1.0" encoding="utf-8"?>
<sst xmlns="http://schemas.openxmlformats.org/spreadsheetml/2006/main" count="1905" uniqueCount="627">
  <si>
    <t>Единица измерения: руб.</t>
  </si>
  <si>
    <t>Наименование показателя</t>
  </si>
  <si>
    <t>Ц.ст.</t>
  </si>
  <si>
    <t/>
  </si>
  <si>
    <t>Уточненная роспись/план</t>
  </si>
  <si>
    <t>Касс. расход</t>
  </si>
  <si>
    <t xml:space="preserve">    Муниципальная программа "Развитие образования и воспитание" на 2015-2024 годы</t>
  </si>
  <si>
    <t>0100000000</t>
  </si>
  <si>
    <t xml:space="preserve">      Подпрограмма "Развитие дошкольного образования"</t>
  </si>
  <si>
    <t>0110000000</t>
  </si>
  <si>
    <t xml:space="preserve">        Реализация основных общеобразовательных программ дошкольного воспитания, присмотр и уход за детьми</t>
  </si>
  <si>
    <t>0110200000</t>
  </si>
  <si>
    <t xml:space="preserve">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</si>
  <si>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</si>
  <si>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    Предоставление субсидий бюджетным, автономным учреждениям и иным некоммерческим организациям</t>
  </si>
  <si>
    <t xml:space="preserve">        Материальная поддержка семей с детьми дошкольного возраста</t>
  </si>
  <si>
    <t>0110300000</t>
  </si>
  <si>
    <t xml:space="preserve">  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</si>
  <si>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</si>
  <si>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</si>
  <si>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Закупка товаров, работ и услуг для обеспечения государственных (муниципальных) нужд</t>
  </si>
  <si>
    <t xml:space="preserve">            Социальное обеспечение и иные выплаты населению</t>
  </si>
  <si>
    <t xml:space="preserve">  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</si>
  <si>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</si>
  <si>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 xml:space="preserve">  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</si>
  <si>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0110307120</t>
  </si>
  <si>
    <t xml:space="preserve">        Мероприятия, направленные на обеспечение безопасности условий обучения и воспитания  детей в муниципальных дошкольных образовательных организациях</t>
  </si>
  <si>
    <t>0110800000</t>
  </si>
  <si>
    <t xml:space="preserve">          Расходы на мероприятия по безопасности образовательных организаций в Удмуртской Республике</t>
  </si>
  <si>
    <t>0110804960</t>
  </si>
  <si>
    <t xml:space="preserve">      Подпрограмма "Развитие общего образования"</t>
  </si>
  <si>
    <t>0120000000</t>
  </si>
  <si>
    <t xml:space="preserve">        Реализации основных общеобразовательных программ начального общего, основного общего, среднего общего образования</t>
  </si>
  <si>
    <t>0120100000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</si>
  <si>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</si>
  <si>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</si>
  <si>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 xml:space="preserve">        Укрепление материально-технической базы муниципальных общеобразовательных организаций</t>
  </si>
  <si>
    <t>0120400000</t>
  </si>
  <si>
    <t xml:space="preserve">          Резервный фонд Правительства Удмуртской Республики</t>
  </si>
  <si>
    <t>0120400310</t>
  </si>
  <si>
    <t xml:space="preserve">        Организация питания обучающихся</t>
  </si>
  <si>
    <t>0120600000</t>
  </si>
  <si>
    <t xml:space="preserve">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</si>
  <si>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0120606960</t>
  </si>
  <si>
    <t xml:space="preserve">  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</si>
  <si>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0120623040</t>
  </si>
  <si>
    <t>01206L3040</t>
  </si>
  <si>
    <t xml:space="preserve">        Мероприятия, направленные на обеспечение безопасности условий обучения детей в муниципальных общеобразовательных организациях</t>
  </si>
  <si>
    <t>0120800000</t>
  </si>
  <si>
    <t>0120804960</t>
  </si>
  <si>
    <t xml:space="preserve">        Строительство, реконструкция и капитальный ремонт общеобразовательных учреждений</t>
  </si>
  <si>
    <t>0121000000</t>
  </si>
  <si>
    <t>0121000310</t>
  </si>
  <si>
    <t xml:space="preserve">          Строительство и реконструкция объектов муниципальной собственности</t>
  </si>
  <si>
    <t>0121000820</t>
  </si>
  <si>
    <t xml:space="preserve">            Капитальные вложения в объекты государственной (муниципальной) собственности</t>
  </si>
  <si>
    <t xml:space="preserve">          Капитальный ремонт объектов муниципальной собственности</t>
  </si>
  <si>
    <t>0121000830</t>
  </si>
  <si>
    <t xml:space="preserve">        Обеспечение финансирования педагогических работников за подготовку и проведение ГИА</t>
  </si>
  <si>
    <t>0121300000</t>
  </si>
  <si>
    <t xml:space="preserve">         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</si>
  <si>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0121309090</t>
  </si>
  <si>
    <t xml:space="preserve">      Подпрограмма "Развитие дополнительного образования детей"</t>
  </si>
  <si>
    <t>0130000000</t>
  </si>
  <si>
    <t xml:space="preserve">        Мероприятия, направленные на обеспечение безопасности детей в учреждениях дополнительного образования</t>
  </si>
  <si>
    <t>0131800000</t>
  </si>
  <si>
    <t>0131804960</t>
  </si>
  <si>
    <t xml:space="preserve">        </t>
  </si>
  <si>
    <t>013A100000</t>
  </si>
  <si>
    <t xml:space="preserve">          Обеспечение детских музыкальных, художественных, хореографических школ, школ искусств необходимыми инструментами, оборудованием и материалами.</t>
  </si>
  <si>
    <t>013A155190</t>
  </si>
  <si>
    <t xml:space="preserve">      Подпрограмма "Реализация молодежной политики"</t>
  </si>
  <si>
    <t>0140000000</t>
  </si>
  <si>
    <t xml:space="preserve">        Координация работы служб системы профилактики правонарушений несовершеннолетних</t>
  </si>
  <si>
    <t>0140300000</t>
  </si>
  <si>
    <t xml:space="preserve">  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</si>
  <si>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</si>
  <si>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Муниципальная программа "Сохранение здоровья и формирование здорового образа жизни" на 2015-2024 годы</t>
  </si>
  <si>
    <t>0200000000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</si>
  <si>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</si>
  <si>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</si>
  <si>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Внедрение Всероссийского физкультурно-спортивного комплекса "Готов к труду и обороне" в городе Сарапуле</t>
  </si>
  <si>
    <t>0210300000</t>
  </si>
  <si>
    <t xml:space="preserve">          Проведение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</si>
  <si>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0210306790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</si>
  <si>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</si>
  <si>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</si>
  <si>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и обеспечение отдыха детей в каникулярное время</t>
  </si>
  <si>
    <t>0220100000</t>
  </si>
  <si>
    <t xml:space="preserve">          Организация отдыха, оздоровления и занятости детей, подростков и молодежи в каникулярное время</t>
  </si>
  <si>
    <t>0220105230</t>
  </si>
  <si>
    <t xml:space="preserve">      Подпрограмма "Создание условий для развития физической культуры и спорта"</t>
  </si>
  <si>
    <t>0230000000</t>
  </si>
  <si>
    <t xml:space="preserve">        Строительство, реконструкция и капитальный ремонт объектов физической культуры и спорта</t>
  </si>
  <si>
    <t>0230200000</t>
  </si>
  <si>
    <t>0230200820</t>
  </si>
  <si>
    <t xml:space="preserve">    Муниципальная программа "Развитие культуры" на 2015-2024 годы</t>
  </si>
  <si>
    <t>0300000000</t>
  </si>
  <si>
    <t xml:space="preserve">      Подпрограмма "Библиотечное обслуживание населения"</t>
  </si>
  <si>
    <t>0310000000</t>
  </si>
  <si>
    <t xml:space="preserve">        Осуществление библиотечной деятельности</t>
  </si>
  <si>
    <t>0310100000</t>
  </si>
  <si>
    <t xml:space="preserve">          Государственная поддержка отрасли культуры</t>
  </si>
  <si>
    <t>03101L5190</t>
  </si>
  <si>
    <t xml:space="preserve">      Подпрограмма "Организация досуга и предоставление услуг организаций культуры"</t>
  </si>
  <si>
    <t>0320000000</t>
  </si>
  <si>
    <t xml:space="preserve">        Осуществление театральной деятельности</t>
  </si>
  <si>
    <t>0320100000</t>
  </si>
  <si>
    <t xml:space="preserve">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</si>
  <si>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</si>
  <si>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    Осуществление культурно-досуговой деятельности</t>
  </si>
  <si>
    <t>0320200000</t>
  </si>
  <si>
    <t>0320200310</t>
  </si>
  <si>
    <t xml:space="preserve">      Подпрограмма "Сохранение и развитие музейного дела"</t>
  </si>
  <si>
    <t>0330000000</t>
  </si>
  <si>
    <t xml:space="preserve">        Осуществление музейной деятельности</t>
  </si>
  <si>
    <t>0330100000</t>
  </si>
  <si>
    <t>0330100830</t>
  </si>
  <si>
    <t xml:space="preserve">    Муниципальная программа "Социальная поддержка населения" на 2015-2024 годы</t>
  </si>
  <si>
    <t>0400000000</t>
  </si>
  <si>
    <t xml:space="preserve">      Подпрограмма "Социальная поддержка семьи и детей"</t>
  </si>
  <si>
    <t>0410000000</t>
  </si>
  <si>
    <t xml:space="preserve">        Обеспечение осуществления передаваемых полномочий в соответствии с Законом Удмуртской Республики от 14 марта 2013 года №8-РЗ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</si>
  <si>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0410800000</t>
  </si>
  <si>
    <t xml:space="preserve">  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</si>
  <si>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</si>
  <si>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</si>
  <si>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</si>
  <si>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 xml:space="preserve">        Федеральный проект "Финансовая поддержка семей при рождении детей".</t>
  </si>
  <si>
    <t>041P100000</t>
  </si>
  <si>
    <t xml:space="preserve">          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</si>
  <si>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</si>
  <si>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</si>
  <si>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</si>
  <si>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Предоставление жилых помещений</t>
  </si>
  <si>
    <t>0430200000</t>
  </si>
  <si>
    <t xml:space="preserve">          Реализация мероприятий по обеспечению жильем молодых семей</t>
  </si>
  <si>
    <t>04302L4970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</si>
  <si>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</si>
  <si>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</si>
  <si>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Обеспечение доступности для населения стоимости жилищно-коммунальных услуг</t>
  </si>
  <si>
    <t>0440100000</t>
  </si>
  <si>
    <t xml:space="preserve">  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</si>
  <si>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</si>
  <si>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        Иные бюджетные ассигнования</t>
  </si>
  <si>
    <t xml:space="preserve">    Муниципальная программа "Городское хозяйство" на 2015-2024 годы</t>
  </si>
  <si>
    <t>0700000000</t>
  </si>
  <si>
    <t xml:space="preserve">      Подпрограмма "Содержание и развитие коммунальной инфраструктуры"</t>
  </si>
  <si>
    <t>0720000000</t>
  </si>
  <si>
    <t xml:space="preserve">        Поддержка и развитие инфраструктуры</t>
  </si>
  <si>
    <t>0720100000</t>
  </si>
  <si>
    <t xml:space="preserve">          Бюджетные инвестиции в объекты инфраструктуры в целях реализации новых инвестиционных проектов</t>
  </si>
  <si>
    <t>0720100750</t>
  </si>
  <si>
    <t>0720100820</t>
  </si>
  <si>
    <t xml:space="preserve">          Организация подготовки городского хозяйства к осенне-зимнему периоду</t>
  </si>
  <si>
    <t>0720101440</t>
  </si>
  <si>
    <t xml:space="preserve">        Газификация города Сарапула</t>
  </si>
  <si>
    <t>0720200000</t>
  </si>
  <si>
    <t>0720200750</t>
  </si>
  <si>
    <t>0720200830</t>
  </si>
  <si>
    <t xml:space="preserve">      Подпрограмма "Жилищное хозяйство"</t>
  </si>
  <si>
    <t>0730000000</t>
  </si>
  <si>
    <t xml:space="preserve">        Осуществление отдельных полномочий в сфере жилищного хозяйства</t>
  </si>
  <si>
    <t>0730100000</t>
  </si>
  <si>
    <t xml:space="preserve">  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</si>
  <si>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</si>
  <si>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Федеральный проект "Обеспечение устойчивого сокращения непригодного для проживания жилищного фонда"</t>
  </si>
  <si>
    <t>073F300000</t>
  </si>
  <si>
    <t xml:space="preserve">          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</si>
  <si>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073F367483</t>
  </si>
  <si>
    <t xml:space="preserve">          Расходы на переселение граждан из аварийного жилищного фонда, осуществляемые за счет средств бюджетов субъектов Российской Федерации</t>
  </si>
  <si>
    <t>073F367484</t>
  </si>
  <si>
    <t xml:space="preserve">      Подпрограмма "Благоустройство и охрана окружающей среды"</t>
  </si>
  <si>
    <t>0740000000</t>
  </si>
  <si>
    <t xml:space="preserve">        Осуществление отдельных полномочий в сфере благоустройства</t>
  </si>
  <si>
    <t>0740100000</t>
  </si>
  <si>
    <t>0740100310</t>
  </si>
  <si>
    <t xml:space="preserve">          Организация отлова и содержания безнадзорных животных (выполнение переданных полномочий)</t>
  </si>
  <si>
    <t>0740105400</t>
  </si>
  <si>
    <t xml:space="preserve">        Федеральный проект "Чистая страна"</t>
  </si>
  <si>
    <t>074G100000</t>
  </si>
  <si>
    <t xml:space="preserve">          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</si>
  <si>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074G152420</t>
  </si>
  <si>
    <t xml:space="preserve">      Подпрограмма "Дорожное хозяйство и транспортное обслуживание населения"</t>
  </si>
  <si>
    <t>0750000000</t>
  </si>
  <si>
    <t xml:space="preserve">        Развитие транспортной инфраструктуры</t>
  </si>
  <si>
    <t>0750200000</t>
  </si>
  <si>
    <t xml:space="preserve">  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</si>
  <si>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0750204650</t>
  </si>
  <si>
    <t xml:space="preserve">        Финансовое обеспечение дорожной деятельности в рамках реализации национального проекта "Безопасные и качественные дороги"</t>
  </si>
  <si>
    <t>075R100000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</si>
  <si>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</si>
  <si>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</si>
  <si>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 xml:space="preserve">    Муниципальная программа "Энергосбережение и повышение энергетической эффективности" на 2015-2024 годы</t>
  </si>
  <si>
    <t>0800000000</t>
  </si>
  <si>
    <t xml:space="preserve">        Внедрение энергоменеджмента</t>
  </si>
  <si>
    <t>0800100000</t>
  </si>
  <si>
    <t xml:space="preserve">  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</si>
  <si>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</si>
  <si>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 xml:space="preserve">        Реализация мероприятий по восстановлению и устройству сетей уличного освещения</t>
  </si>
  <si>
    <t>0800300000</t>
  </si>
  <si>
    <t>0800305770</t>
  </si>
  <si>
    <t xml:space="preserve">    Муниципальная программа "Муниципальное управление" на 2015-2024 годы</t>
  </si>
  <si>
    <t>0900000000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</si>
  <si>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</si>
  <si>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</si>
  <si>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</t>
  </si>
  <si>
    <t>0920100000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</si>
  <si>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</si>
  <si>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</si>
  <si>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</si>
  <si>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</si>
  <si>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Реализация Закона Удмуртской Республики от 17.09.2007 г. №53-РЗ "Об административных комиссиях в Удмуртской Республике"</t>
  </si>
  <si>
    <t>0960400000</t>
  </si>
  <si>
    <t xml:space="preserve">          Создание и организация деятельности административной комиссии</t>
  </si>
  <si>
    <t>0960404510</t>
  </si>
  <si>
    <t xml:space="preserve">    Муниципальная программа "Управление муниципальным имуществом" на 2015-2024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</si>
  <si>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</si>
  <si>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</si>
  <si>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</si>
  <si>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Выявление на территории МО "Городской округ город Сарапул Удмуртской Республики" правообладателей ранее учтенных объектов недвижимости и внесение ЕГРН сведений о правообладателях ранее учтенных объектов недвижимости в случае, если правоустанавливающие документы на ранее учтенные объекты недвижимости или документы, удостоверяющие права были оформлены до дня вступления в силу Федерального закона от 21.07.1997 года №122-ФЗ "О государственной регистрации прав на недвижимое имущество и сделок с ним", и права на такие объекты, подтвержающиеся указанными документами, не зарегистрированы в ЕГРН</t>
  </si>
  <si>
    <t>1110700000</t>
  </si>
  <si>
    <t xml:space="preserve">          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учтеных объектов недвижимости.</t>
  </si>
  <si>
    <t>1110706290</t>
  </si>
  <si>
    <t xml:space="preserve">      Подпрограмма "Управление земельными ресурсами"</t>
  </si>
  <si>
    <t>1120000000</t>
  </si>
  <si>
    <t xml:space="preserve">        Проведение работ по формированию земельных участков, постановке их на государственный учет</t>
  </si>
  <si>
    <t>1120400000</t>
  </si>
  <si>
    <t xml:space="preserve">          Проведение работ по формированию земельных участков для индивидуального жилищного строительства, в том числе подлежащих предоставлению бесплатно гражданам в соответствии с законодательством</t>
  </si>
  <si>
    <t>1120405040</t>
  </si>
  <si>
    <t xml:space="preserve">          Проведение комплексных кадастровых работ</t>
  </si>
  <si>
    <t>1120407930</t>
  </si>
  <si>
    <t xml:space="preserve">    Муниципальная программа "Безопасность муниципального образования "Город Сарапул" на 2015-2024 годы</t>
  </si>
  <si>
    <t>1200000000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</si>
  <si>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</si>
  <si>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</si>
  <si>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 в соответствии с Федеральным законом Российской Федерации от 2 апреля 2014 года №44-ФЗ "Об участии граждан в охране общественного порядка"</t>
  </si>
  <si>
    <t>1220200000</t>
  </si>
  <si>
    <t xml:space="preserve">          Оказание поддержки гражданам и их объединениям, участвующим в охране общественного порядка</t>
  </si>
  <si>
    <t>1220207480</t>
  </si>
  <si>
    <t xml:space="preserve">    Муниципальная программа "Формирование современной городской среды" на 2018-2024 г.г.</t>
  </si>
  <si>
    <t>1300000000</t>
  </si>
  <si>
    <t xml:space="preserve">        Федеральный проект "Формирование комфортной городской среды"</t>
  </si>
  <si>
    <t>130F200000</t>
  </si>
  <si>
    <t xml:space="preserve">          Реализация мероприятий в рамках формирования современной городской среды</t>
  </si>
  <si>
    <t>130F255550</t>
  </si>
  <si>
    <t>ВСЕГО РАСХОДОВ:</t>
  </si>
  <si>
    <t>Исполнитель                                                     Симанова Ольга Сергеевна</t>
  </si>
  <si>
    <t>Исполнение бюджета города Сарапула по программам</t>
  </si>
  <si>
    <t>за 2022 год (средства УР)</t>
  </si>
  <si>
    <t>за 2022 год (средства МБ)</t>
  </si>
  <si>
    <t>Расх.</t>
  </si>
  <si>
    <t>000</t>
  </si>
  <si>
    <t xml:space="preserve">          Уплата налога на имущество организаций</t>
  </si>
  <si>
    <t>0110260200</t>
  </si>
  <si>
    <t>600</t>
  </si>
  <si>
    <t xml:space="preserve">          Уплата земельного налога</t>
  </si>
  <si>
    <t>0110260240</t>
  </si>
  <si>
    <t xml:space="preserve">  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</si>
  <si>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</si>
  <si>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>01103S7120</t>
  </si>
  <si>
    <t xml:space="preserve">        Укрепление материально-технической базы муниципальных дошкольных образовательных организаций</t>
  </si>
  <si>
    <t>0110500000</t>
  </si>
  <si>
    <t xml:space="preserve">          Подготовка муниципальных учреждений к отопительному периоду</t>
  </si>
  <si>
    <t>0110560230</t>
  </si>
  <si>
    <t xml:space="preserve">        Обеспечение обогащенными продуктами питания, в том числе молоком, молочной продукцией, соками и другими продуктами питания детей в образовательных учреждениях для детей дошкольного возраста, реализующих программы дошкольного образования</t>
  </si>
  <si>
    <t>0110600000</t>
  </si>
  <si>
    <t>0110667700</t>
  </si>
  <si>
    <t xml:space="preserve">          Расходы на мероприятия по безопасности образовательных организаций</t>
  </si>
  <si>
    <t>0110861440</t>
  </si>
  <si>
    <t>0120160200</t>
  </si>
  <si>
    <t>0120160240</t>
  </si>
  <si>
    <t xml:space="preserve">          Создание условий для реализации федерального проекта "Успех каждого ребенка"</t>
  </si>
  <si>
    <t>0120161260</t>
  </si>
  <si>
    <t>0120167700</t>
  </si>
  <si>
    <t>0120460230</t>
  </si>
  <si>
    <t xml:space="preserve">          Приобретение основных фондов и развитие инфраструктуры</t>
  </si>
  <si>
    <t>0120461120</t>
  </si>
  <si>
    <t xml:space="preserve">  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</si>
  <si>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</si>
  <si>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>0120663040</t>
  </si>
  <si>
    <t>01206S3040</t>
  </si>
  <si>
    <t>01206S6960</t>
  </si>
  <si>
    <t>0120861440</t>
  </si>
  <si>
    <t>0121060140</t>
  </si>
  <si>
    <t>400</t>
  </si>
  <si>
    <t>0121060150</t>
  </si>
  <si>
    <t>01210S0820</t>
  </si>
  <si>
    <t>01210S0830</t>
  </si>
  <si>
    <t>200</t>
  </si>
  <si>
    <t xml:space="preserve">        Реализация дополнительных общеобразовательных общеразвивающих программ</t>
  </si>
  <si>
    <t>0130100000</t>
  </si>
  <si>
    <t>0130160200</t>
  </si>
  <si>
    <t>0130160240</t>
  </si>
  <si>
    <t>0130161260</t>
  </si>
  <si>
    <t>0130167700</t>
  </si>
  <si>
    <t xml:space="preserve">        Укрепление материально-технической базы муниципальных образовательных организаций дополнительного образования детей</t>
  </si>
  <si>
    <t>0130600000</t>
  </si>
  <si>
    <t>0130660230</t>
  </si>
  <si>
    <t>0131861440</t>
  </si>
  <si>
    <t xml:space="preserve">        Обеспечение персонифицированного финансирования дополнительного образования детей</t>
  </si>
  <si>
    <t>0131900000</t>
  </si>
  <si>
    <t xml:space="preserve">          Обеспечение персонифицированного финансирования дополнительного образования детей</t>
  </si>
  <si>
    <t>0131961330</t>
  </si>
  <si>
    <t xml:space="preserve">        Организация и осуществление мероприятий по работе с детьми и молодежью</t>
  </si>
  <si>
    <t>0140100000</t>
  </si>
  <si>
    <t>0140160240</t>
  </si>
  <si>
    <t>0140167700</t>
  </si>
  <si>
    <t xml:space="preserve">        Обеспечение занятости подростков и молодежи в каникулярный период</t>
  </si>
  <si>
    <t>0140200000</t>
  </si>
  <si>
    <t xml:space="preserve">          Организация трудоустройства подростков и молодежи в каникулярное время</t>
  </si>
  <si>
    <t>0140261430</t>
  </si>
  <si>
    <t xml:space="preserve">      Подпрограмма "Управление системой образования"</t>
  </si>
  <si>
    <t>0150000000</t>
  </si>
  <si>
    <t xml:space="preserve">        Реализация установленных полномочий (функций) Управлением образования г. Сарапула, организация управления муниципальной программой "Развитие образования и воспитание"</t>
  </si>
  <si>
    <t>0150100000</t>
  </si>
  <si>
    <t xml:space="preserve">          Обеспечение деятельности Управления образования г. Сарапула</t>
  </si>
  <si>
    <t>0150160030</t>
  </si>
  <si>
    <t>100</t>
  </si>
  <si>
    <t>800</t>
  </si>
  <si>
    <t>0150160240</t>
  </si>
  <si>
    <t xml:space="preserve">        Предоставление консультационных и методических услуг</t>
  </si>
  <si>
    <t>0150300000</t>
  </si>
  <si>
    <t>0150360240</t>
  </si>
  <si>
    <t>0150367700</t>
  </si>
  <si>
    <t xml:space="preserve">        Профилактика и коррекция нарушений речи у детей дошкольного возраста; профилактика и коррекция нарушений чтения и письма у детей младшего школьного возраста</t>
  </si>
  <si>
    <t>0150400000</t>
  </si>
  <si>
    <t>0150467700</t>
  </si>
  <si>
    <t xml:space="preserve">        Организация работ по повышению эффективности деятельности муниципальных образовательных организаций</t>
  </si>
  <si>
    <t>0150600000</t>
  </si>
  <si>
    <t xml:space="preserve">          Проведение независимой оценки качества образования</t>
  </si>
  <si>
    <t>0150660162</t>
  </si>
  <si>
    <t xml:space="preserve">        Организация и проведение официальных физкультурных (физкультурно-оздоровительных) мероприятий</t>
  </si>
  <si>
    <t>0210100000</t>
  </si>
  <si>
    <t xml:space="preserve">          Организация мероприятий физической культуры и спорта</t>
  </si>
  <si>
    <t>0210164600</t>
  </si>
  <si>
    <t xml:space="preserve">          Организация мероприятий массового спорта</t>
  </si>
  <si>
    <t>0210164610</t>
  </si>
  <si>
    <t>0210167700</t>
  </si>
  <si>
    <t xml:space="preserve">        Содействие субъектам профилактики в организации и проведении мероприятий, направленных на профилактику употребления наркотиков и предотвращение незаконного распространения наркотических и психотропных веществ</t>
  </si>
  <si>
    <t>0210200000</t>
  </si>
  <si>
    <t xml:space="preserve">  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</si>
  <si>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</si>
  <si>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  Внедрение Всероссийского физкультурно-спортивного комплекса "Готов к труду и обороне"</t>
  </si>
  <si>
    <t>0210364630</t>
  </si>
  <si>
    <t xml:space="preserve">        Содействие в организации системы санитарно-противоэпидемиологических мероприятий в городе (содействие в работе санитарно-противоэпидемиологической комиссии Администрации города Сарапула, выпуск и распространение санитарно-просветительских материалов)</t>
  </si>
  <si>
    <t>0210400000</t>
  </si>
  <si>
    <t xml:space="preserve">  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</si>
  <si>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</si>
  <si>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    Организация и проведение отдыха детей в дневных оздоровительных лагерях</t>
  </si>
  <si>
    <t>0220161450</t>
  </si>
  <si>
    <t xml:space="preserve">  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</si>
  <si>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</si>
  <si>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  Обеспечение доступа к открытым спортивным объектам для свободного пользования и обеспечение доступа к закрытым спортивным объектам для свободного пользования в течение ограниченного времени</t>
  </si>
  <si>
    <t>0230100000</t>
  </si>
  <si>
    <t>0230160150</t>
  </si>
  <si>
    <t>0230160240</t>
  </si>
  <si>
    <t>0230161120</t>
  </si>
  <si>
    <t xml:space="preserve">          Расходы на текущее содержание многофункционального спортивного центра "Позитрон"</t>
  </si>
  <si>
    <t>0230164670</t>
  </si>
  <si>
    <t>0230167700</t>
  </si>
  <si>
    <t>02302S0820</t>
  </si>
  <si>
    <t xml:space="preserve">        Разработка и реализация программ спортивной подготовки</t>
  </si>
  <si>
    <t>0230300000</t>
  </si>
  <si>
    <t>0230360200</t>
  </si>
  <si>
    <t>0230360240</t>
  </si>
  <si>
    <t>0230367700</t>
  </si>
  <si>
    <t>0310160200</t>
  </si>
  <si>
    <t>0310160240</t>
  </si>
  <si>
    <t xml:space="preserve">          Комплектование библиотечных фондов и подписка на периодические издания</t>
  </si>
  <si>
    <t>0310161680</t>
  </si>
  <si>
    <t>0310167700</t>
  </si>
  <si>
    <t>0320160200</t>
  </si>
  <si>
    <t>0320160240</t>
  </si>
  <si>
    <t>0320167700</t>
  </si>
  <si>
    <t>0320260200</t>
  </si>
  <si>
    <t>0320260240</t>
  </si>
  <si>
    <t xml:space="preserve">          Организация и проведение городских мероприятий, торжественных церемоний, проектов, праздников</t>
  </si>
  <si>
    <t>0320261690</t>
  </si>
  <si>
    <t xml:space="preserve">          Организация и проведение мероприятий, посвященных государственным праздникам</t>
  </si>
  <si>
    <t>0320264240</t>
  </si>
  <si>
    <t>0320267700</t>
  </si>
  <si>
    <t>0330160150</t>
  </si>
  <si>
    <t>0330160200</t>
  </si>
  <si>
    <t>0330160240</t>
  </si>
  <si>
    <t>0330167700</t>
  </si>
  <si>
    <t>03301S0830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</si>
  <si>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</si>
  <si>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</si>
  <si>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 xml:space="preserve">        Осуществление деятельности по реализации национальной политики, развитию местного народного творчества</t>
  </si>
  <si>
    <t>0350100000</t>
  </si>
  <si>
    <t>0350167700</t>
  </si>
  <si>
    <t xml:space="preserve">      Подпрограмма "Управление сферой культуры"</t>
  </si>
  <si>
    <t>0360000000</t>
  </si>
  <si>
    <t xml:space="preserve">        Осуществление организационной деятельности</t>
  </si>
  <si>
    <t>0360100000</t>
  </si>
  <si>
    <t xml:space="preserve">  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</si>
  <si>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</si>
  <si>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  Хозяйственно-эксплуатационное обеспечение деятельности подведомственных учреждений</t>
  </si>
  <si>
    <t>0360164270</t>
  </si>
  <si>
    <t xml:space="preserve">        Укрепление престижа семьи и ценностей семейного воспитания</t>
  </si>
  <si>
    <t>0410500000</t>
  </si>
  <si>
    <t xml:space="preserve">  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</si>
  <si>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</si>
  <si>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</si>
  <si>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</si>
  <si>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адресной помощи гражданам города Сарапула</t>
  </si>
  <si>
    <t>0420100000</t>
  </si>
  <si>
    <t xml:space="preserve">          Оказание материальной помощи гражданам, находящимся в трудной жизненной ситуации</t>
  </si>
  <si>
    <t>0420161760</t>
  </si>
  <si>
    <t>300</t>
  </si>
  <si>
    <t xml:space="preserve">        Предоставление меры социальной поддержки по проезду в общественном транспорте гражданам</t>
  </si>
  <si>
    <t>0420200000</t>
  </si>
  <si>
    <t xml:space="preserve">  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</si>
  <si>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</si>
  <si>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Муниципальная программа "Создание условий для устойчивого экономического развития" на 2015-2024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</si>
  <si>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</si>
  <si>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</si>
  <si>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</si>
  <si>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Создание условий для развития малого и среднего предпринимательства</t>
  </si>
  <si>
    <t>0510100000</t>
  </si>
  <si>
    <t xml:space="preserve">          Мероприятия по поддержке и стимулированию малого и среднего предпринимательства</t>
  </si>
  <si>
    <t>0510161820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</si>
  <si>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</si>
  <si>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</si>
  <si>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Поддержка социально-значимых проектов и программ</t>
  </si>
  <si>
    <t>0530100000</t>
  </si>
  <si>
    <t xml:space="preserve">  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</si>
  <si>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</si>
  <si>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2015-2024 годы</t>
  </si>
  <si>
    <t>0600000000</t>
  </si>
  <si>
    <t xml:space="preserve">        Обеспечение и поддержание высокой готовности сил и средств систем гражданской обороны, защиты населения и территорий от чрезвычайных ситуаций природного и техногенного характера, обеспечения пожарной безопасности и безопасности людей на водных объектах</t>
  </si>
  <si>
    <t>0600100000</t>
  </si>
  <si>
    <t xml:space="preserve">  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</si>
  <si>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</si>
  <si>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Поддержание в состоянии постоянной готовности к использованию системы оповещения населения муниципального образования "Город Сарапул"</t>
  </si>
  <si>
    <t>0600200000</t>
  </si>
  <si>
    <t xml:space="preserve">  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</si>
  <si>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</si>
  <si>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Обеспечение безопасности людей на водных объектах</t>
  </si>
  <si>
    <t>0600300000</t>
  </si>
  <si>
    <t xml:space="preserve">          Организация спасательного поста на водных объектах в летний период</t>
  </si>
  <si>
    <t>0600361960</t>
  </si>
  <si>
    <t xml:space="preserve">      Подпрограмма "Территориальное развитие (градостроительство и землеустройство)"</t>
  </si>
  <si>
    <t>0710000000</t>
  </si>
  <si>
    <t xml:space="preserve">        Выполнение полномочий в области градостроительства, архитектуры и землеустройства</t>
  </si>
  <si>
    <t>0710100000</t>
  </si>
  <si>
    <t xml:space="preserve">          Подготовка, утверждение и внесение изменений в документацию по планировке территорий</t>
  </si>
  <si>
    <t>0710162070</t>
  </si>
  <si>
    <t>0720160150</t>
  </si>
  <si>
    <t>07201S0820</t>
  </si>
  <si>
    <t>07201S1440</t>
  </si>
  <si>
    <t xml:space="preserve">          Реализация мероприятий по газификации</t>
  </si>
  <si>
    <t>0720262210</t>
  </si>
  <si>
    <t>07202S0830</t>
  </si>
  <si>
    <t xml:space="preserve">          Строительство, приобретение и реконструкция объектов муниципальной собственности</t>
  </si>
  <si>
    <t>0730160140</t>
  </si>
  <si>
    <t>0730160150</t>
  </si>
  <si>
    <t xml:space="preserve">          Проведение мероприятий по замене лифтов в многоквартирных домов</t>
  </si>
  <si>
    <t>0730162080</t>
  </si>
  <si>
    <t xml:space="preserve">        Осуществление мероприятий по переселению граждан из аварийного жилищного фонда</t>
  </si>
  <si>
    <t>0730200000</t>
  </si>
  <si>
    <t xml:space="preserve">          Осуществление мероприятий по переселению граждан из аварийного жилищного фонда за счет средств бюджетов</t>
  </si>
  <si>
    <t>0730286020</t>
  </si>
  <si>
    <t xml:space="preserve">        Осуществление мероприятий по проведению капитального ремонта общего имущества в многоквартирных домах</t>
  </si>
  <si>
    <t>0730300000</t>
  </si>
  <si>
    <t>0730360140</t>
  </si>
  <si>
    <t xml:space="preserve">          Осуществление полномочий собственника жилых помещений в многоквартирных домах</t>
  </si>
  <si>
    <t>0730386010</t>
  </si>
  <si>
    <t xml:space="preserve">          Переселение граждан из аврийного жилищного фонда</t>
  </si>
  <si>
    <t>073F36748S</t>
  </si>
  <si>
    <t>0740160200</t>
  </si>
  <si>
    <t>0740160240</t>
  </si>
  <si>
    <t xml:space="preserve">          Организация благоустройства на территории городских округов</t>
  </si>
  <si>
    <t>0740164290</t>
  </si>
  <si>
    <t>0740167700</t>
  </si>
  <si>
    <t xml:space="preserve">          Организация уличного освещения</t>
  </si>
  <si>
    <t>0740167701</t>
  </si>
  <si>
    <t xml:space="preserve">          Субсидия на реализацию мероприятий по созданию мест площадок ТБО для размещения контейнеров, бункеров</t>
  </si>
  <si>
    <t>07401S0860</t>
  </si>
  <si>
    <t xml:space="preserve">        Модернизация объектов благоустройства</t>
  </si>
  <si>
    <t>0740200000</t>
  </si>
  <si>
    <t xml:space="preserve">          Реализация мероприятий по рекультивации полигона ТБО г.Сарапула</t>
  </si>
  <si>
    <t>0740262410</t>
  </si>
  <si>
    <t xml:space="preserve">        Осуществление отдельных полномочий в сфере дорожного хозяйства и транспортного обслуживания населения</t>
  </si>
  <si>
    <t>0750100000</t>
  </si>
  <si>
    <t>0750160200</t>
  </si>
  <si>
    <t>0750160240</t>
  </si>
  <si>
    <t xml:space="preserve">          Приобретение техники для содержания и ремонта автомобильных дорог местного значения</t>
  </si>
  <si>
    <t>0750162560</t>
  </si>
  <si>
    <t xml:space="preserve">          Организация регулярных перевозок пассажиров и багажа автомобильным транспортом по регулируемым тарифам на муниципальных маршрутах</t>
  </si>
  <si>
    <t>0750162580</t>
  </si>
  <si>
    <t>0750167700</t>
  </si>
  <si>
    <t xml:space="preserve">  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</si>
  <si>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</si>
  <si>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>07502S4650</t>
  </si>
  <si>
    <t xml:space="preserve">  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</si>
  <si>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0800162600</t>
  </si>
  <si>
    <t>08001S5770</t>
  </si>
  <si>
    <t xml:space="preserve">          Восстановление и устройство сетей уличного освещения</t>
  </si>
  <si>
    <t>0800362620</t>
  </si>
  <si>
    <t>08003S5770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</si>
  <si>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</si>
  <si>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</si>
  <si>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</si>
  <si>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</si>
  <si>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Государственная регистрация актов гражданского состояния</t>
  </si>
  <si>
    <t>0930100000</t>
  </si>
  <si>
    <t>0930160150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</si>
  <si>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</si>
  <si>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</si>
  <si>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Профессиональное развитие и подготовка муниципальных служащих органов местного самоуправления г. Сарапула</t>
  </si>
  <si>
    <t>0950300000</t>
  </si>
  <si>
    <t xml:space="preserve">  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</si>
  <si>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</si>
  <si>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  Реализация установленных полномочий (функций) Администрации города Сарапула</t>
  </si>
  <si>
    <t>0960100000</t>
  </si>
  <si>
    <t xml:space="preserve">          Содержание аппарата Администрации города Сарапула</t>
  </si>
  <si>
    <t>0960160030</t>
  </si>
  <si>
    <t>0960160240</t>
  </si>
  <si>
    <t xml:space="preserve">        Реализация установленных полномочий (функций) Главы муниципального образования "Город Сарапул"</t>
  </si>
  <si>
    <t>0960200000</t>
  </si>
  <si>
    <t xml:space="preserve">          Обеспечение деятельности Главы города Сарапула</t>
  </si>
  <si>
    <t>0960260010</t>
  </si>
  <si>
    <t xml:space="preserve">        Реализация муниципальных функций, связанных с общегосударственным управлением</t>
  </si>
  <si>
    <t>0960300000</t>
  </si>
  <si>
    <t xml:space="preserve">          Проведение общегосударственных и общегородских мероприятий</t>
  </si>
  <si>
    <t>0960360110</t>
  </si>
  <si>
    <t xml:space="preserve">  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</si>
  <si>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</si>
  <si>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</si>
  <si>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</si>
  <si>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</si>
  <si>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0960500000</t>
  </si>
  <si>
    <t xml:space="preserve">  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</si>
  <si>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</si>
  <si>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Обеспечение информационной открытости органов местного самоуправления и муниципальных учреждений г. Сарапула</t>
  </si>
  <si>
    <t>0960600000</t>
  </si>
  <si>
    <t xml:space="preserve">          Обеспечение работоспособности официального сайта муниципального образования "Город Сарапул" для предоставления актуальной информации о работе ОМС г. Сарапула и приема обращений граждан в электронном виде</t>
  </si>
  <si>
    <t>0960665070</t>
  </si>
  <si>
    <t xml:space="preserve">        Обеспечение функционирования информационно-коммуникационной инфраструктуры органов местного самоуправления города Сарапула, своевременная модернизация структурированных кабельных систем (СКС) для автоматизации процессов исполнения функций и оказания муниципальных и переданных государственных услуг</t>
  </si>
  <si>
    <t>0960700000</t>
  </si>
  <si>
    <t xml:space="preserve">  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</si>
  <si>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</si>
  <si>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Муниципальная программа "Управление муниципальными финансами муниципального образования "Город Сарапул" на 2015-2024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</si>
  <si>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</si>
  <si>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</si>
  <si>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</si>
  <si>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Составление бюджетной отчетности</t>
  </si>
  <si>
    <t>1010400000</t>
  </si>
  <si>
    <t xml:space="preserve">          Организация и ведение бюджетного учета, составление бюджетной отчетности</t>
  </si>
  <si>
    <t>1010460120</t>
  </si>
  <si>
    <t>1010460200</t>
  </si>
  <si>
    <t xml:space="preserve">        Управление муниципальным долгом</t>
  </si>
  <si>
    <t>1010600000</t>
  </si>
  <si>
    <t xml:space="preserve">          Обслуживание муниципального долга</t>
  </si>
  <si>
    <t>1010660070</t>
  </si>
  <si>
    <t xml:space="preserve">            Обслуживание государственного (муниципального) долга</t>
  </si>
  <si>
    <t>700</t>
  </si>
  <si>
    <t xml:space="preserve">        Обеспечение реализации муниципальной программы</t>
  </si>
  <si>
    <t>1010800000</t>
  </si>
  <si>
    <t xml:space="preserve">          Реализация установленных полномочий (функций) Управлением финансов г. Сарапула</t>
  </si>
  <si>
    <t>1010860030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</si>
  <si>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</si>
  <si>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</si>
  <si>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Повышение эффективности деятельности органов местного самоуправления и муниципальных учреждений города Сарапула</t>
  </si>
  <si>
    <t>1020400000</t>
  </si>
  <si>
    <t xml:space="preserve">  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</si>
  <si>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</si>
  <si>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    Повышение эффективности и прозрачности передачи имущества г. Сарапула в пользование (хозяйственное ведение, оперативное управление, аренда и пр.), а также иное вовлечение в хозяйственный оборот неиспользуемых или используемых не по назначению объектов недвижимости, находящихся в собственности г. Сарапула</t>
  </si>
  <si>
    <t>1110200000</t>
  </si>
  <si>
    <t xml:space="preserve">          Проведение открытых торгов по заключению договоров аренды в отношении муниципального имущества</t>
  </si>
  <si>
    <t>1110264010</t>
  </si>
  <si>
    <t xml:space="preserve">          Приватизация муниципального имущества (за исключением земельных ресурсов)</t>
  </si>
  <si>
    <t>1110264020</t>
  </si>
  <si>
    <t xml:space="preserve">        Бюджетный учет имущества казны г. Сарапула</t>
  </si>
  <si>
    <t>1110300000</t>
  </si>
  <si>
    <t xml:space="preserve">          Управление имуществом казны г. Сарапула</t>
  </si>
  <si>
    <t>1110364030</t>
  </si>
  <si>
    <t xml:space="preserve">        Ведение реестра объектов муниципальной собственности г. Сарапула</t>
  </si>
  <si>
    <t>1110400000</t>
  </si>
  <si>
    <t xml:space="preserve">  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</si>
  <si>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</si>
  <si>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  Управление земельными ресурсами, находящимися в неразграниченной государственной собственности или в муниципальной собственности</t>
  </si>
  <si>
    <t>1120300000</t>
  </si>
  <si>
    <t xml:space="preserve">  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</si>
  <si>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</si>
  <si>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  Проведение работ по формированию земельных участков, на которых расположены многоквартирные дома</t>
  </si>
  <si>
    <t>1120462030</t>
  </si>
  <si>
    <t>1120462040</t>
  </si>
  <si>
    <t xml:space="preserve">  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</si>
  <si>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</si>
  <si>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>11204S5040</t>
  </si>
  <si>
    <t>11204S7930</t>
  </si>
  <si>
    <t xml:space="preserve">      Подпрограмма "Безопасный город"</t>
  </si>
  <si>
    <t>1210000000</t>
  </si>
  <si>
    <t xml:space="preserve">        Обеспечение работы аппаратно-программного комплекса "Безопасный город"</t>
  </si>
  <si>
    <t>1210200000</t>
  </si>
  <si>
    <t xml:space="preserve">          Создание сегментов аппаратно-программного комплекса "Безопасный город"</t>
  </si>
  <si>
    <t>1210263110</t>
  </si>
  <si>
    <t>1220261790</t>
  </si>
  <si>
    <t>12202S7480</t>
  </si>
  <si>
    <t xml:space="preserve">        Организация охраны общественного порядка на территории МО "Город Сарапул"</t>
  </si>
  <si>
    <t>1220300000</t>
  </si>
  <si>
    <t xml:space="preserve">          Организация охраны общественного порядка на территории города Сарапула</t>
  </si>
  <si>
    <t>1220363100</t>
  </si>
  <si>
    <t xml:space="preserve">        Реализация мероприятий в сфере формирования современной городской среды</t>
  </si>
  <si>
    <t>1300100000</t>
  </si>
  <si>
    <t>1300165550</t>
  </si>
  <si>
    <t xml:space="preserve">          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</si>
  <si>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1300168780</t>
  </si>
  <si>
    <t>1300175550</t>
  </si>
  <si>
    <t xml:space="preserve">    Муниципальная программа "Профилактика терроризма" на 2020-2024 годы</t>
  </si>
  <si>
    <t>1400000000</t>
  </si>
  <si>
    <t xml:space="preserve">        Проведение информационно-пропагандистских мероприятий по противодействию идеологии терроризма</t>
  </si>
  <si>
    <t>1400300000</t>
  </si>
  <si>
    <t xml:space="preserve">  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</si>
  <si>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</si>
  <si>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>за 2022 год (средства ФБ)</t>
  </si>
  <si>
    <t xml:space="preserve">  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</si>
  <si>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</si>
  <si>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 xml:space="preserve">          Выполнение функций по государственной регистрации актов гражданского состояния</t>
  </si>
  <si>
    <t>0930159300</t>
  </si>
  <si>
    <t xml:space="preserve">    Непрограммные направления деятельности</t>
  </si>
  <si>
    <t>9900000000</t>
  </si>
  <si>
    <t xml:space="preserve">          Составление (изменение) списков кандидатов в присяжные заседатели федеральных судов общей юрисдикции в Российской Федерации</t>
  </si>
  <si>
    <t>9900051200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</si>
</sst>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b/>
      <sz val="12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7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4" fontId="3" fillId="2" borderId="2" xfId="9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4" fontId="7" fillId="3" borderId="2" xfId="12" applyNumberFormat="1" applyFont="1" applyProtection="1">
      <alignment horizontal="right" vertical="top" shrinkToFit="1"/>
    </xf>
    <xf numFmtId="0" fontId="8" fillId="0" borderId="2" xfId="7" applyNumberFormat="1" applyFont="1" applyProtection="1">
      <alignment vertical="top" wrapText="1"/>
    </xf>
    <xf numFmtId="1" fontId="8" fillId="0" borderId="2" xfId="8" applyNumberFormat="1" applyFont="1" applyProtection="1">
      <alignment horizontal="center" vertical="top" shrinkToFit="1"/>
    </xf>
    <xf numFmtId="4" fontId="8" fillId="2" borderId="2" xfId="9" applyNumberFormat="1" applyFont="1" applyProtection="1">
      <alignment horizontal="right" vertical="top" shrinkToFit="1"/>
    </xf>
    <xf numFmtId="0" fontId="9" fillId="0" borderId="2" xfId="7" applyNumberFormat="1" applyFont="1" applyProtection="1">
      <alignment vertical="top" wrapText="1"/>
    </xf>
    <xf numFmtId="1" fontId="9" fillId="0" borderId="2" xfId="8" applyNumberFormat="1" applyFont="1" applyProtection="1">
      <alignment horizontal="center" vertical="top" shrinkToFit="1"/>
    </xf>
    <xf numFmtId="4" fontId="9" fillId="2" borderId="2" xfId="9" applyNumberFormat="1" applyFont="1" applyProtection="1">
      <alignment horizontal="right" vertical="top" shrinkToFit="1"/>
    </xf>
    <xf numFmtId="4" fontId="8" fillId="5" borderId="2" xfId="9" applyNumberFormat="1" applyFont="1" applyFill="1" applyProtection="1">
      <alignment horizontal="right" vertical="top" shrinkToFit="1"/>
    </xf>
    <xf numFmtId="4" fontId="9" fillId="5" borderId="2" xfId="9" applyNumberFormat="1" applyFont="1" applyFill="1" applyProtection="1">
      <alignment horizontal="right" vertical="top" shrinkToFit="1"/>
    </xf>
    <xf numFmtId="0" fontId="1" fillId="0" borderId="1" xfId="2" applyNumberFormat="1" applyFont="1" applyProtection="1"/>
    <xf numFmtId="0" fontId="0" fillId="0" borderId="1" xfId="0" applyBorder="1" applyProtection="1">
      <protection locked="0"/>
    </xf>
    <xf numFmtId="0" fontId="7" fillId="0" borderId="2" xfId="7" applyNumberFormat="1" applyFont="1" applyProtection="1">
      <alignment vertical="top" wrapText="1"/>
    </xf>
    <xf numFmtId="1" fontId="7" fillId="0" borderId="2" xfId="8" applyNumberFormat="1" applyFont="1" applyProtection="1">
      <alignment horizontal="center" vertical="top" shrinkToFit="1"/>
    </xf>
    <xf numFmtId="0" fontId="1" fillId="0" borderId="2" xfId="7" applyNumberFormat="1" applyFont="1" applyProtection="1">
      <alignment vertical="top" wrapText="1"/>
    </xf>
    <xf numFmtId="1" fontId="1" fillId="0" borderId="2" xfId="8" applyNumberFormat="1" applyFont="1" applyProtection="1">
      <alignment horizontal="center" vertical="top" shrinkToFit="1"/>
    </xf>
    <xf numFmtId="4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5" borderId="1" xfId="2" applyNumberFormat="1" applyFont="1" applyFill="1" applyProtection="1"/>
    <xf numFmtId="4" fontId="7" fillId="5" borderId="2" xfId="9" applyNumberFormat="1" applyFont="1" applyFill="1" applyProtection="1">
      <alignment horizontal="right" vertical="top" shrinkToFit="1"/>
    </xf>
    <xf numFmtId="4" fontId="1" fillId="5" borderId="2" xfId="9" applyNumberFormat="1" applyFont="1" applyFill="1" applyProtection="1">
      <alignment horizontal="right" vertical="top" shrinkToFit="1"/>
    </xf>
    <xf numFmtId="4" fontId="7" fillId="5" borderId="2" xfId="12" applyNumberFormat="1" applyFont="1" applyFill="1" applyProtection="1">
      <alignment horizontal="right" vertical="top" shrinkToFit="1"/>
    </xf>
    <xf numFmtId="0" fontId="1" fillId="5" borderId="1" xfId="14" applyNumberFormat="1" applyFont="1" applyFill="1" applyProtection="1">
      <alignment horizontal="left" wrapText="1"/>
    </xf>
    <xf numFmtId="2" fontId="0" fillId="5" borderId="1" xfId="0" applyNumberFormat="1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0" fontId="1" fillId="5" borderId="1" xfId="2" applyNumberFormat="1" applyFill="1" applyProtection="1"/>
    <xf numFmtId="4" fontId="3" fillId="5" borderId="2" xfId="9" applyNumberFormat="1" applyFill="1" applyProtection="1">
      <alignment horizontal="right" vertical="top" shrinkToFit="1"/>
    </xf>
    <xf numFmtId="4" fontId="3" fillId="5" borderId="2" xfId="12" applyNumberForma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0" fillId="5" borderId="1" xfId="0" applyFill="1" applyBorder="1" applyProtection="1">
      <protection locked="0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7" fillId="0" borderId="2" xfId="11" applyNumberFormat="1" applyFont="1" applyProtection="1">
      <alignment horizontal="left"/>
    </xf>
    <xf numFmtId="0" fontId="7" fillId="0" borderId="2" xfId="11" applyFont="1">
      <alignment horizontal="left"/>
    </xf>
    <xf numFmtId="0" fontId="7" fillId="0" borderId="2" xfId="6" applyNumberFormat="1" applyFont="1" applyProtection="1">
      <alignment horizontal="center" vertical="center" wrapText="1"/>
    </xf>
    <xf numFmtId="0" fontId="7" fillId="0" borderId="2" xfId="6" applyFont="1">
      <alignment horizontal="center" vertical="center" wrapText="1"/>
    </xf>
    <xf numFmtId="0" fontId="2" fillId="0" borderId="1" xfId="3" applyNumberFormat="1" applyAlignment="1" applyProtection="1">
      <alignment horizontal="center" wrapText="1"/>
    </xf>
    <xf numFmtId="0" fontId="2" fillId="0" borderId="1" xfId="4" applyNumberFormat="1" applyAlignment="1" applyProtection="1">
      <alignment horizontal="center"/>
    </xf>
    <xf numFmtId="0" fontId="1" fillId="0" borderId="1" xfId="14" applyNumberFormat="1" applyFont="1" applyProtection="1">
      <alignment horizontal="left" wrapText="1"/>
    </xf>
    <xf numFmtId="0" fontId="1" fillId="0" borderId="1" xfId="14" applyFont="1">
      <alignment horizontal="left" wrapText="1"/>
    </xf>
    <xf numFmtId="0" fontId="1" fillId="0" borderId="1" xfId="1" applyNumberFormat="1" applyFont="1" applyProtection="1">
      <alignment wrapText="1"/>
    </xf>
    <xf numFmtId="0" fontId="1" fillId="0" borderId="1" xfId="1" applyFont="1">
      <alignment wrapText="1"/>
    </xf>
    <xf numFmtId="0" fontId="10" fillId="0" borderId="1" xfId="3" applyNumberFormat="1" applyFont="1" applyAlignment="1" applyProtection="1">
      <alignment horizontal="center" wrapText="1"/>
    </xf>
    <xf numFmtId="0" fontId="10" fillId="0" borderId="1" xfId="4" applyNumberFormat="1" applyFont="1" applyAlignment="1" applyProtection="1">
      <alignment horizontal="center"/>
    </xf>
    <xf numFmtId="0" fontId="7" fillId="5" borderId="2" xfId="6" applyNumberFormat="1" applyFont="1" applyFill="1" applyProtection="1">
      <alignment horizontal="center" vertical="center" wrapText="1"/>
    </xf>
    <xf numFmtId="0" fontId="7" fillId="5" borderId="2" xfId="6" applyFont="1" applyFill="1">
      <alignment horizontal="center" vertical="center" wrapText="1"/>
    </xf>
    <xf numFmtId="0" fontId="1" fillId="0" borderId="1" xfId="14" applyNumberFormat="1" applyAlignment="1" applyProtection="1">
      <alignment horizont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workbookViewId="0">
      <selection activeCell="A55" sqref="A55:C55"/>
    </sheetView>
  </sheetViews>
  <sheetFormatPr defaultColWidth="9.109375" defaultRowHeight="14.4" outlineLevelRow="4"/>
  <cols>
    <col min="1" max="1" width="40" style="19" customWidth="1"/>
    <col min="2" max="2" width="10.6640625" style="19" customWidth="1"/>
    <col min="3" max="3" width="14.6640625" style="39" customWidth="1"/>
    <col min="4" max="4" width="11.6640625" style="39" customWidth="1"/>
    <col min="5" max="5" width="9.109375" style="19" customWidth="1"/>
    <col min="6" max="16384" width="9.109375" style="19"/>
  </cols>
  <sheetData>
    <row r="1" spans="1:5">
      <c r="A1" s="44"/>
      <c r="B1" s="45"/>
      <c r="C1" s="45"/>
      <c r="D1" s="35"/>
      <c r="E1" s="2"/>
    </row>
    <row r="2" spans="1:5" ht="15.15" customHeight="1">
      <c r="A2" s="44"/>
      <c r="B2" s="45"/>
      <c r="C2" s="45"/>
      <c r="D2" s="35"/>
      <c r="E2" s="2"/>
    </row>
    <row r="3" spans="1:5" ht="15.9" customHeight="1">
      <c r="A3" s="46" t="s">
        <v>248</v>
      </c>
      <c r="B3" s="47"/>
      <c r="C3" s="47"/>
      <c r="D3" s="47"/>
      <c r="E3" s="2"/>
    </row>
    <row r="4" spans="1:5" ht="15.75" customHeight="1">
      <c r="A4" s="48" t="s">
        <v>618</v>
      </c>
      <c r="B4" s="49"/>
      <c r="C4" s="49"/>
      <c r="D4" s="49"/>
      <c r="E4" s="2"/>
    </row>
    <row r="5" spans="1:5" ht="12.75" customHeight="1">
      <c r="A5" s="50" t="s">
        <v>0</v>
      </c>
      <c r="B5" s="51"/>
      <c r="C5" s="51"/>
      <c r="D5" s="51"/>
      <c r="E5" s="2"/>
    </row>
    <row r="6" spans="1:5" ht="38.25" customHeight="1">
      <c r="A6" s="52" t="s">
        <v>1</v>
      </c>
      <c r="B6" s="52" t="s">
        <v>2</v>
      </c>
      <c r="C6" s="54" t="s">
        <v>4</v>
      </c>
      <c r="D6" s="54" t="s">
        <v>5</v>
      </c>
      <c r="E6" s="2"/>
    </row>
    <row r="7" spans="1:5">
      <c r="A7" s="53"/>
      <c r="B7" s="53"/>
      <c r="C7" s="55"/>
      <c r="D7" s="55"/>
      <c r="E7" s="2"/>
    </row>
    <row r="8" spans="1:5" ht="39.6">
      <c r="A8" s="33" t="s">
        <v>6</v>
      </c>
      <c r="B8" s="34" t="s">
        <v>7</v>
      </c>
      <c r="C8" s="36">
        <f>C9+C16</f>
        <v>84554276.959999993</v>
      </c>
      <c r="D8" s="36">
        <f>D9+D16</f>
        <v>84554276.959999993</v>
      </c>
      <c r="E8" s="2"/>
    </row>
    <row r="9" spans="1:5" ht="26.4" outlineLevel="1">
      <c r="A9" s="33" t="s">
        <v>30</v>
      </c>
      <c r="B9" s="34" t="s">
        <v>31</v>
      </c>
      <c r="C9" s="36">
        <f>C10+C13</f>
        <v>81152276.969999999</v>
      </c>
      <c r="D9" s="36">
        <f>D10+D13</f>
        <v>81152276.969999999</v>
      </c>
      <c r="E9" s="2"/>
    </row>
    <row r="10" spans="1:5" ht="52.8" outlineLevel="2">
      <c r="A10" s="33" t="s">
        <v>32</v>
      </c>
      <c r="B10" s="34" t="s">
        <v>33</v>
      </c>
      <c r="C10" s="36">
        <v>42497700</v>
      </c>
      <c r="D10" s="36">
        <v>42497700</v>
      </c>
      <c r="E10" s="2"/>
    </row>
    <row r="11" spans="1:5" ht="79.2" outlineLevel="3">
      <c r="A11" s="33" t="s">
        <v>619</v>
      </c>
      <c r="B11" s="34" t="s">
        <v>620</v>
      </c>
      <c r="C11" s="36">
        <v>42497700</v>
      </c>
      <c r="D11" s="36">
        <v>42497700</v>
      </c>
      <c r="E11" s="2"/>
    </row>
    <row r="12" spans="1:5" ht="39.6" outlineLevel="4">
      <c r="A12" s="33" t="s">
        <v>14</v>
      </c>
      <c r="B12" s="34" t="s">
        <v>620</v>
      </c>
      <c r="C12" s="36">
        <v>42497700</v>
      </c>
      <c r="D12" s="36">
        <v>42497700</v>
      </c>
      <c r="E12" s="2"/>
    </row>
    <row r="13" spans="1:5" outlineLevel="2">
      <c r="A13" s="33" t="s">
        <v>40</v>
      </c>
      <c r="B13" s="34" t="s">
        <v>41</v>
      </c>
      <c r="C13" s="36">
        <v>38654576.969999999</v>
      </c>
      <c r="D13" s="36">
        <v>38654576.969999999</v>
      </c>
      <c r="E13" s="2"/>
    </row>
    <row r="14" spans="1:5" ht="79.2" outlineLevel="3">
      <c r="A14" s="33" t="s">
        <v>44</v>
      </c>
      <c r="B14" s="34" t="s">
        <v>46</v>
      </c>
      <c r="C14" s="36">
        <v>38654576.969999999</v>
      </c>
      <c r="D14" s="36">
        <v>38654576.969999999</v>
      </c>
      <c r="E14" s="2"/>
    </row>
    <row r="15" spans="1:5" ht="39.6" outlineLevel="4">
      <c r="A15" s="33" t="s">
        <v>14</v>
      </c>
      <c r="B15" s="34" t="s">
        <v>46</v>
      </c>
      <c r="C15" s="36">
        <v>38654576.969999999</v>
      </c>
      <c r="D15" s="36">
        <v>38654576.969999999</v>
      </c>
      <c r="E15" s="2"/>
    </row>
    <row r="16" spans="1:5" ht="26.4" outlineLevel="1">
      <c r="A16" s="33" t="s">
        <v>62</v>
      </c>
      <c r="B16" s="34" t="s">
        <v>63</v>
      </c>
      <c r="C16" s="36">
        <v>3401999.99</v>
      </c>
      <c r="D16" s="36">
        <v>3401999.99</v>
      </c>
      <c r="E16" s="2"/>
    </row>
    <row r="17" spans="1:5" outlineLevel="2">
      <c r="A17" s="33" t="s">
        <v>67</v>
      </c>
      <c r="B17" s="34" t="s">
        <v>68</v>
      </c>
      <c r="C17" s="36">
        <v>3401999.99</v>
      </c>
      <c r="D17" s="36">
        <v>3401999.99</v>
      </c>
      <c r="E17" s="2"/>
    </row>
    <row r="18" spans="1:5" ht="66" outlineLevel="3">
      <c r="A18" s="33" t="s">
        <v>69</v>
      </c>
      <c r="B18" s="34" t="s">
        <v>70</v>
      </c>
      <c r="C18" s="36">
        <v>3401999.99</v>
      </c>
      <c r="D18" s="36">
        <v>3401999.99</v>
      </c>
      <c r="E18" s="2"/>
    </row>
    <row r="19" spans="1:5" ht="39.6" outlineLevel="4">
      <c r="A19" s="33" t="s">
        <v>14</v>
      </c>
      <c r="B19" s="34" t="s">
        <v>70</v>
      </c>
      <c r="C19" s="36">
        <v>3401999.99</v>
      </c>
      <c r="D19" s="36">
        <v>3401999.99</v>
      </c>
      <c r="E19" s="2"/>
    </row>
    <row r="20" spans="1:5" ht="26.4">
      <c r="A20" s="33" t="s">
        <v>96</v>
      </c>
      <c r="B20" s="34" t="s">
        <v>97</v>
      </c>
      <c r="C20" s="36">
        <f>C21+C25</f>
        <v>2815456.17</v>
      </c>
      <c r="D20" s="36">
        <f>D21+D25</f>
        <v>2815456.17</v>
      </c>
      <c r="E20" s="2"/>
    </row>
    <row r="21" spans="1:5" ht="26.4" outlineLevel="1">
      <c r="A21" s="33" t="s">
        <v>98</v>
      </c>
      <c r="B21" s="34" t="s">
        <v>99</v>
      </c>
      <c r="C21" s="36">
        <v>313106.17</v>
      </c>
      <c r="D21" s="36">
        <v>313106.17</v>
      </c>
      <c r="E21" s="2"/>
    </row>
    <row r="22" spans="1:5" ht="26.4" outlineLevel="2">
      <c r="A22" s="33" t="s">
        <v>100</v>
      </c>
      <c r="B22" s="34" t="s">
        <v>101</v>
      </c>
      <c r="C22" s="36">
        <v>313106.17</v>
      </c>
      <c r="D22" s="36">
        <v>313106.17</v>
      </c>
      <c r="E22" s="2"/>
    </row>
    <row r="23" spans="1:5" ht="26.4" outlineLevel="3">
      <c r="A23" s="33" t="s">
        <v>102</v>
      </c>
      <c r="B23" s="34" t="s">
        <v>103</v>
      </c>
      <c r="C23" s="36">
        <v>313106.17</v>
      </c>
      <c r="D23" s="36">
        <v>313106.17</v>
      </c>
      <c r="E23" s="2"/>
    </row>
    <row r="24" spans="1:5" ht="39.6" outlineLevel="4">
      <c r="A24" s="33" t="s">
        <v>14</v>
      </c>
      <c r="B24" s="34" t="s">
        <v>103</v>
      </c>
      <c r="C24" s="36">
        <v>313106.17</v>
      </c>
      <c r="D24" s="36">
        <v>313106.17</v>
      </c>
      <c r="E24" s="2"/>
    </row>
    <row r="25" spans="1:5" ht="39.6" outlineLevel="1">
      <c r="A25" s="33" t="s">
        <v>104</v>
      </c>
      <c r="B25" s="34" t="s">
        <v>105</v>
      </c>
      <c r="C25" s="36">
        <v>2502350</v>
      </c>
      <c r="D25" s="36">
        <v>2502350</v>
      </c>
      <c r="E25" s="2"/>
    </row>
    <row r="26" spans="1:5" ht="26.4" outlineLevel="2">
      <c r="A26" s="33" t="s">
        <v>106</v>
      </c>
      <c r="B26" s="34" t="s">
        <v>107</v>
      </c>
      <c r="C26" s="36">
        <v>2502350</v>
      </c>
      <c r="D26" s="36">
        <v>2502350</v>
      </c>
      <c r="E26" s="2"/>
    </row>
    <row r="27" spans="1:5" ht="79.2" outlineLevel="3">
      <c r="A27" s="33" t="s">
        <v>108</v>
      </c>
      <c r="B27" s="34" t="s">
        <v>109</v>
      </c>
      <c r="C27" s="36">
        <v>2502350</v>
      </c>
      <c r="D27" s="36">
        <v>2502350</v>
      </c>
      <c r="E27" s="2"/>
    </row>
    <row r="28" spans="1:5" ht="39.6" outlineLevel="4">
      <c r="A28" s="33" t="s">
        <v>14</v>
      </c>
      <c r="B28" s="34" t="s">
        <v>109</v>
      </c>
      <c r="C28" s="36">
        <v>2502350</v>
      </c>
      <c r="D28" s="36">
        <v>2502350</v>
      </c>
      <c r="E28" s="2"/>
    </row>
    <row r="29" spans="1:5" ht="39.6">
      <c r="A29" s="33" t="s">
        <v>118</v>
      </c>
      <c r="B29" s="34" t="s">
        <v>119</v>
      </c>
      <c r="C29" s="36">
        <v>2328945.7999999998</v>
      </c>
      <c r="D29" s="36">
        <v>2328945.7999999998</v>
      </c>
      <c r="E29" s="2"/>
    </row>
    <row r="30" spans="1:5" ht="52.8" outlineLevel="1">
      <c r="A30" s="33" t="s">
        <v>132</v>
      </c>
      <c r="B30" s="34" t="s">
        <v>133</v>
      </c>
      <c r="C30" s="36">
        <v>2328945.7999999998</v>
      </c>
      <c r="D30" s="36">
        <v>2328945.7999999998</v>
      </c>
      <c r="E30" s="2"/>
    </row>
    <row r="31" spans="1:5" outlineLevel="2">
      <c r="A31" s="33" t="s">
        <v>134</v>
      </c>
      <c r="B31" s="34" t="s">
        <v>135</v>
      </c>
      <c r="C31" s="36">
        <v>2328945.7999999998</v>
      </c>
      <c r="D31" s="36">
        <v>2328945.7999999998</v>
      </c>
      <c r="E31" s="2"/>
    </row>
    <row r="32" spans="1:5" ht="26.4" outlineLevel="3">
      <c r="A32" s="33" t="s">
        <v>136</v>
      </c>
      <c r="B32" s="34" t="s">
        <v>137</v>
      </c>
      <c r="C32" s="36">
        <v>2328945.7999999998</v>
      </c>
      <c r="D32" s="36">
        <v>2328945.7999999998</v>
      </c>
      <c r="E32" s="2"/>
    </row>
    <row r="33" spans="1:5" ht="26.4" outlineLevel="4">
      <c r="A33" s="33" t="s">
        <v>21</v>
      </c>
      <c r="B33" s="34" t="s">
        <v>137</v>
      </c>
      <c r="C33" s="36">
        <v>2328945.7999999998</v>
      </c>
      <c r="D33" s="36">
        <v>2328945.7999999998</v>
      </c>
      <c r="E33" s="2"/>
    </row>
    <row r="34" spans="1:5" ht="39.6">
      <c r="A34" s="33" t="s">
        <v>145</v>
      </c>
      <c r="B34" s="34" t="s">
        <v>146</v>
      </c>
      <c r="C34" s="36">
        <v>35613099.990000002</v>
      </c>
      <c r="D34" s="36">
        <v>35613099.990000002</v>
      </c>
      <c r="E34" s="2"/>
    </row>
    <row r="35" spans="1:5" ht="26.4" outlineLevel="1">
      <c r="A35" s="33" t="s">
        <v>172</v>
      </c>
      <c r="B35" s="34" t="s">
        <v>173</v>
      </c>
      <c r="C35" s="36">
        <v>35613099.990000002</v>
      </c>
      <c r="D35" s="36">
        <v>35613099.990000002</v>
      </c>
      <c r="E35" s="2"/>
    </row>
    <row r="36" spans="1:5" ht="26.4" outlineLevel="2">
      <c r="A36" s="33" t="s">
        <v>179</v>
      </c>
      <c r="B36" s="34" t="s">
        <v>180</v>
      </c>
      <c r="C36" s="36">
        <v>35613099.990000002</v>
      </c>
      <c r="D36" s="36">
        <v>35613099.990000002</v>
      </c>
      <c r="E36" s="2"/>
    </row>
    <row r="37" spans="1:5" ht="66" outlineLevel="3">
      <c r="A37" s="33" t="s">
        <v>181</v>
      </c>
      <c r="B37" s="34" t="s">
        <v>182</v>
      </c>
      <c r="C37" s="36">
        <v>35613099.990000002</v>
      </c>
      <c r="D37" s="36">
        <v>35613099.990000002</v>
      </c>
      <c r="E37" s="2"/>
    </row>
    <row r="38" spans="1:5" ht="39.6" outlineLevel="4">
      <c r="A38" s="33" t="s">
        <v>20</v>
      </c>
      <c r="B38" s="34" t="s">
        <v>182</v>
      </c>
      <c r="C38" s="36">
        <v>35613099.990000002</v>
      </c>
      <c r="D38" s="36">
        <v>35613099.990000002</v>
      </c>
      <c r="E38" s="2"/>
    </row>
    <row r="39" spans="1:5" ht="39.6">
      <c r="A39" s="33" t="s">
        <v>202</v>
      </c>
      <c r="B39" s="34" t="s">
        <v>203</v>
      </c>
      <c r="C39" s="36">
        <v>4487200</v>
      </c>
      <c r="D39" s="36">
        <v>4487200</v>
      </c>
      <c r="E39" s="2"/>
    </row>
    <row r="40" spans="1:5" ht="39.6" outlineLevel="1">
      <c r="A40" s="33" t="s">
        <v>504</v>
      </c>
      <c r="B40" s="34" t="s">
        <v>505</v>
      </c>
      <c r="C40" s="36">
        <v>4487200</v>
      </c>
      <c r="D40" s="36">
        <v>4487200</v>
      </c>
      <c r="E40" s="2"/>
    </row>
    <row r="41" spans="1:5" ht="26.4" outlineLevel="2">
      <c r="A41" s="33" t="s">
        <v>506</v>
      </c>
      <c r="B41" s="34" t="s">
        <v>507</v>
      </c>
      <c r="C41" s="36">
        <v>4487200</v>
      </c>
      <c r="D41" s="36">
        <v>4487200</v>
      </c>
      <c r="E41" s="2"/>
    </row>
    <row r="42" spans="1:5" ht="39.6" outlineLevel="3">
      <c r="A42" s="33" t="s">
        <v>621</v>
      </c>
      <c r="B42" s="34" t="s">
        <v>622</v>
      </c>
      <c r="C42" s="36">
        <v>4487200</v>
      </c>
      <c r="D42" s="36">
        <v>4487200</v>
      </c>
      <c r="E42" s="2"/>
    </row>
    <row r="43" spans="1:5" ht="92.4" outlineLevel="4">
      <c r="A43" s="33" t="s">
        <v>19</v>
      </c>
      <c r="B43" s="34" t="s">
        <v>622</v>
      </c>
      <c r="C43" s="36">
        <v>3893752.35</v>
      </c>
      <c r="D43" s="36">
        <v>3893752.35</v>
      </c>
      <c r="E43" s="2"/>
    </row>
    <row r="44" spans="1:5" ht="39.6" outlineLevel="4">
      <c r="A44" s="33" t="s">
        <v>20</v>
      </c>
      <c r="B44" s="34" t="s">
        <v>622</v>
      </c>
      <c r="C44" s="36">
        <v>593447.65</v>
      </c>
      <c r="D44" s="36">
        <v>593447.65</v>
      </c>
      <c r="E44" s="2"/>
    </row>
    <row r="45" spans="1:5" ht="39.6">
      <c r="A45" s="33" t="s">
        <v>240</v>
      </c>
      <c r="B45" s="34" t="s">
        <v>241</v>
      </c>
      <c r="C45" s="36">
        <v>41058546.259999998</v>
      </c>
      <c r="D45" s="36">
        <v>41058546.259999998</v>
      </c>
      <c r="E45" s="2"/>
    </row>
    <row r="46" spans="1:5" ht="39.6" outlineLevel="2">
      <c r="A46" s="33" t="s">
        <v>242</v>
      </c>
      <c r="B46" s="34" t="s">
        <v>243</v>
      </c>
      <c r="C46" s="36">
        <v>41058546.259999998</v>
      </c>
      <c r="D46" s="36">
        <v>41058546.259999998</v>
      </c>
      <c r="E46" s="2"/>
    </row>
    <row r="47" spans="1:5" ht="39.6" outlineLevel="3">
      <c r="A47" s="33" t="s">
        <v>244</v>
      </c>
      <c r="B47" s="34" t="s">
        <v>245</v>
      </c>
      <c r="C47" s="36">
        <f>C48+C49</f>
        <v>41058546.260000005</v>
      </c>
      <c r="D47" s="36">
        <f>D48+D49</f>
        <v>41058546.260000005</v>
      </c>
      <c r="E47" s="2"/>
    </row>
    <row r="48" spans="1:5" ht="39.6" outlineLevel="4">
      <c r="A48" s="33" t="s">
        <v>20</v>
      </c>
      <c r="B48" s="34" t="s">
        <v>245</v>
      </c>
      <c r="C48" s="36">
        <v>25960176.350000001</v>
      </c>
      <c r="D48" s="36">
        <v>25960176.350000001</v>
      </c>
      <c r="E48" s="2"/>
    </row>
    <row r="49" spans="1:5" ht="39.6" outlineLevel="4">
      <c r="A49" s="33" t="s">
        <v>14</v>
      </c>
      <c r="B49" s="34" t="s">
        <v>245</v>
      </c>
      <c r="C49" s="36">
        <f>11642288.54+3456081.37</f>
        <v>15098369.91</v>
      </c>
      <c r="D49" s="36">
        <f>11642288.54+3456081.37</f>
        <v>15098369.91</v>
      </c>
      <c r="E49" s="2"/>
    </row>
    <row r="50" spans="1:5" ht="26.4">
      <c r="A50" s="33" t="s">
        <v>623</v>
      </c>
      <c r="B50" s="34" t="s">
        <v>624</v>
      </c>
      <c r="C50" s="36">
        <v>320000</v>
      </c>
      <c r="D50" s="36">
        <v>176218.28</v>
      </c>
      <c r="E50" s="2"/>
    </row>
    <row r="51" spans="1:5" ht="52.8" hidden="1" outlineLevel="3">
      <c r="A51" s="33" t="s">
        <v>625</v>
      </c>
      <c r="B51" s="34" t="s">
        <v>626</v>
      </c>
      <c r="C51" s="36">
        <v>320000</v>
      </c>
      <c r="D51" s="36">
        <v>176218.28</v>
      </c>
      <c r="E51" s="2"/>
    </row>
    <row r="52" spans="1:5" ht="39.6" hidden="1" outlineLevel="4">
      <c r="A52" s="33" t="s">
        <v>20</v>
      </c>
      <c r="B52" s="34" t="s">
        <v>626</v>
      </c>
      <c r="C52" s="36">
        <v>320000</v>
      </c>
      <c r="D52" s="36">
        <v>176218.28</v>
      </c>
      <c r="E52" s="2"/>
    </row>
    <row r="53" spans="1:5" ht="12.75" customHeight="1" collapsed="1">
      <c r="A53" s="40" t="s">
        <v>246</v>
      </c>
      <c r="B53" s="41"/>
      <c r="C53" s="37">
        <f>C8+C20+C29+C34+C39+C45</f>
        <v>170857525.17999998</v>
      </c>
      <c r="D53" s="37">
        <f>D8+D20+D29+D34+D39+D45</f>
        <v>170857525.17999998</v>
      </c>
      <c r="E53" s="2"/>
    </row>
    <row r="54" spans="1:5" ht="12.75" customHeight="1">
      <c r="A54" s="2"/>
      <c r="B54" s="2"/>
      <c r="C54" s="35"/>
      <c r="D54" s="35"/>
      <c r="E54" s="2"/>
    </row>
    <row r="55" spans="1:5" ht="15.15" customHeight="1">
      <c r="A55" s="42"/>
      <c r="B55" s="43"/>
      <c r="C55" s="43"/>
      <c r="D55" s="38"/>
      <c r="E55" s="2"/>
    </row>
  </sheetData>
  <mergeCells count="11">
    <mergeCell ref="A53:B53"/>
    <mergeCell ref="A55:C55"/>
    <mergeCell ref="A1:C1"/>
    <mergeCell ref="A2:C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9"/>
  <sheetViews>
    <sheetView showGridLines="0" zoomScaleSheetLayoutView="100" workbookViewId="0">
      <pane ySplit="7" topLeftCell="A192" activePane="bottomLeft" state="frozen"/>
      <selection pane="bottomLeft" activeCell="A199" sqref="A199:I199"/>
    </sheetView>
  </sheetViews>
  <sheetFormatPr defaultColWidth="9.109375" defaultRowHeight="14.4" outlineLevelRow="4"/>
  <cols>
    <col min="1" max="1" width="40" style="1" customWidth="1"/>
    <col min="2" max="2" width="10.6640625" style="1" customWidth="1"/>
    <col min="3" max="8" width="9.109375" style="1" hidden="1"/>
    <col min="9" max="9" width="14.6640625" style="1" customWidth="1"/>
    <col min="10" max="10" width="11.6640625" style="1" customWidth="1"/>
    <col min="11" max="11" width="9.109375" style="1" hidden="1"/>
    <col min="12" max="12" width="13" style="1" customWidth="1"/>
    <col min="13" max="13" width="9.109375" style="1"/>
    <col min="14" max="14" width="18" style="1" customWidth="1"/>
    <col min="15" max="15" width="11.5546875" style="1" customWidth="1"/>
    <col min="16" max="16" width="15.33203125" style="1" bestFit="1" customWidth="1"/>
    <col min="17" max="16384" width="9.109375" style="1"/>
  </cols>
  <sheetData>
    <row r="1" spans="1:16">
      <c r="A1" s="44"/>
      <c r="B1" s="45"/>
      <c r="C1" s="45"/>
      <c r="D1" s="45"/>
      <c r="E1" s="45"/>
      <c r="F1" s="45"/>
      <c r="G1" s="45"/>
      <c r="H1" s="45"/>
      <c r="I1" s="45"/>
      <c r="J1" s="2"/>
      <c r="K1" s="2"/>
      <c r="L1" s="2"/>
    </row>
    <row r="2" spans="1:16" ht="15.15" customHeight="1">
      <c r="A2" s="44"/>
      <c r="B2" s="45"/>
      <c r="C2" s="45"/>
      <c r="D2" s="45"/>
      <c r="E2" s="45"/>
      <c r="F2" s="45"/>
      <c r="G2" s="45"/>
      <c r="H2" s="45"/>
      <c r="I2" s="45"/>
      <c r="J2" s="2"/>
      <c r="K2" s="2"/>
      <c r="L2" s="2"/>
    </row>
    <row r="3" spans="1:16" ht="15.9" customHeight="1">
      <c r="A3" s="60" t="s">
        <v>248</v>
      </c>
      <c r="B3" s="60"/>
      <c r="C3" s="60"/>
      <c r="D3" s="60"/>
      <c r="E3" s="60"/>
      <c r="F3" s="60"/>
      <c r="G3" s="60"/>
      <c r="H3" s="60"/>
      <c r="I3" s="60"/>
      <c r="J3" s="60"/>
      <c r="K3" s="3"/>
      <c r="L3" s="2"/>
    </row>
    <row r="4" spans="1:16" ht="15.75" customHeight="1">
      <c r="A4" s="61" t="s">
        <v>249</v>
      </c>
      <c r="B4" s="61"/>
      <c r="C4" s="61"/>
      <c r="D4" s="61"/>
      <c r="E4" s="61"/>
      <c r="F4" s="61"/>
      <c r="G4" s="61"/>
      <c r="H4" s="61"/>
      <c r="I4" s="61"/>
      <c r="J4" s="61"/>
      <c r="K4" s="3"/>
      <c r="L4" s="2"/>
    </row>
    <row r="5" spans="1:16" ht="12.75" customHeight="1">
      <c r="A5" s="50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2"/>
    </row>
    <row r="6" spans="1:16" ht="38.25" customHeight="1">
      <c r="A6" s="58" t="s">
        <v>1</v>
      </c>
      <c r="B6" s="58" t="s">
        <v>2</v>
      </c>
      <c r="C6" s="58" t="s">
        <v>3</v>
      </c>
      <c r="D6" s="58" t="s">
        <v>3</v>
      </c>
      <c r="E6" s="58" t="s">
        <v>3</v>
      </c>
      <c r="F6" s="58" t="s">
        <v>3</v>
      </c>
      <c r="G6" s="58" t="s">
        <v>3</v>
      </c>
      <c r="H6" s="58" t="s">
        <v>3</v>
      </c>
      <c r="I6" s="58" t="s">
        <v>4</v>
      </c>
      <c r="J6" s="58" t="s">
        <v>5</v>
      </c>
      <c r="K6" s="52" t="s">
        <v>3</v>
      </c>
      <c r="L6" s="2"/>
    </row>
    <row r="7" spans="1:16">
      <c r="A7" s="59"/>
      <c r="B7" s="59"/>
      <c r="C7" s="59"/>
      <c r="D7" s="59"/>
      <c r="E7" s="59"/>
      <c r="F7" s="59"/>
      <c r="G7" s="59"/>
      <c r="H7" s="59"/>
      <c r="I7" s="59"/>
      <c r="J7" s="59"/>
      <c r="K7" s="53"/>
      <c r="L7" s="2"/>
    </row>
    <row r="8" spans="1:16" ht="39.6">
      <c r="A8" s="13" t="s">
        <v>6</v>
      </c>
      <c r="B8" s="14" t="s">
        <v>7</v>
      </c>
      <c r="C8" s="14"/>
      <c r="D8" s="14"/>
      <c r="E8" s="14"/>
      <c r="F8" s="14"/>
      <c r="G8" s="14"/>
      <c r="H8" s="15">
        <v>0</v>
      </c>
      <c r="I8" s="17">
        <f>I9+I25+I53+I60</f>
        <v>1130840460.04</v>
      </c>
      <c r="J8" s="17">
        <f>J9+J25+J53+J60</f>
        <v>1083954816.73</v>
      </c>
      <c r="K8" s="4">
        <v>0</v>
      </c>
      <c r="L8" s="2"/>
      <c r="N8" s="7"/>
      <c r="P8" s="7"/>
    </row>
    <row r="9" spans="1:16" ht="26.4" hidden="1" outlineLevel="1">
      <c r="A9" s="10" t="s">
        <v>8</v>
      </c>
      <c r="B9" s="11" t="s">
        <v>9</v>
      </c>
      <c r="C9" s="11"/>
      <c r="D9" s="11"/>
      <c r="E9" s="11"/>
      <c r="F9" s="11"/>
      <c r="G9" s="11"/>
      <c r="H9" s="12">
        <v>0</v>
      </c>
      <c r="I9" s="16">
        <v>552404409.39999998</v>
      </c>
      <c r="J9" s="16">
        <v>538498113.25999999</v>
      </c>
      <c r="K9" s="4">
        <v>0</v>
      </c>
      <c r="L9" s="2"/>
    </row>
    <row r="10" spans="1:16" ht="52.8" hidden="1" outlineLevel="2">
      <c r="A10" s="10" t="s">
        <v>10</v>
      </c>
      <c r="B10" s="11" t="s">
        <v>11</v>
      </c>
      <c r="C10" s="11"/>
      <c r="D10" s="11"/>
      <c r="E10" s="11"/>
      <c r="F10" s="11"/>
      <c r="G10" s="11"/>
      <c r="H10" s="12">
        <v>0</v>
      </c>
      <c r="I10" s="16">
        <v>513163050</v>
      </c>
      <c r="J10" s="16">
        <v>499365250</v>
      </c>
      <c r="K10" s="4">
        <v>0</v>
      </c>
      <c r="L10" s="2"/>
    </row>
    <row r="11" spans="1:16" ht="79.2" hidden="1" outlineLevel="3">
      <c r="A11" s="10" t="s">
        <v>12</v>
      </c>
      <c r="B11" s="11" t="s">
        <v>13</v>
      </c>
      <c r="C11" s="11"/>
      <c r="D11" s="11"/>
      <c r="E11" s="11"/>
      <c r="F11" s="11"/>
      <c r="G11" s="11"/>
      <c r="H11" s="12">
        <v>0</v>
      </c>
      <c r="I11" s="16">
        <v>513163050</v>
      </c>
      <c r="J11" s="16">
        <v>499365250</v>
      </c>
      <c r="K11" s="4">
        <v>0</v>
      </c>
      <c r="L11" s="2"/>
    </row>
    <row r="12" spans="1:16" ht="39.6" hidden="1" outlineLevel="4">
      <c r="A12" s="10" t="s">
        <v>14</v>
      </c>
      <c r="B12" s="11" t="s">
        <v>13</v>
      </c>
      <c r="C12" s="11"/>
      <c r="D12" s="11"/>
      <c r="E12" s="11"/>
      <c r="F12" s="11"/>
      <c r="G12" s="11"/>
      <c r="H12" s="12">
        <v>0</v>
      </c>
      <c r="I12" s="16">
        <v>513163050</v>
      </c>
      <c r="J12" s="16">
        <v>499365250</v>
      </c>
      <c r="K12" s="4">
        <v>0</v>
      </c>
      <c r="L12" s="2"/>
    </row>
    <row r="13" spans="1:16" ht="26.4" hidden="1" outlineLevel="2">
      <c r="A13" s="10" t="s">
        <v>15</v>
      </c>
      <c r="B13" s="11" t="s">
        <v>16</v>
      </c>
      <c r="C13" s="11"/>
      <c r="D13" s="11"/>
      <c r="E13" s="11"/>
      <c r="F13" s="11"/>
      <c r="G13" s="11"/>
      <c r="H13" s="12">
        <v>0</v>
      </c>
      <c r="I13" s="16">
        <v>3062630</v>
      </c>
      <c r="J13" s="16">
        <v>2954133.86</v>
      </c>
      <c r="K13" s="4">
        <v>0</v>
      </c>
      <c r="L13" s="2"/>
    </row>
    <row r="14" spans="1:16" ht="105.6" hidden="1" outlineLevel="3">
      <c r="A14" s="10" t="s">
        <v>17</v>
      </c>
      <c r="B14" s="11" t="s">
        <v>18</v>
      </c>
      <c r="C14" s="11"/>
      <c r="D14" s="11"/>
      <c r="E14" s="11"/>
      <c r="F14" s="11"/>
      <c r="G14" s="11"/>
      <c r="H14" s="12">
        <v>0</v>
      </c>
      <c r="I14" s="16">
        <v>2505730</v>
      </c>
      <c r="J14" s="16">
        <v>2480033.86</v>
      </c>
      <c r="K14" s="4">
        <v>0</v>
      </c>
      <c r="L14" s="2"/>
    </row>
    <row r="15" spans="1:16" ht="79.2" hidden="1" outlineLevel="4">
      <c r="A15" s="10" t="s">
        <v>19</v>
      </c>
      <c r="B15" s="11" t="s">
        <v>18</v>
      </c>
      <c r="C15" s="11"/>
      <c r="D15" s="11"/>
      <c r="E15" s="11"/>
      <c r="F15" s="11"/>
      <c r="G15" s="11"/>
      <c r="H15" s="12">
        <v>0</v>
      </c>
      <c r="I15" s="16">
        <v>86379</v>
      </c>
      <c r="J15" s="16">
        <v>73818.429999999993</v>
      </c>
      <c r="K15" s="4">
        <v>0</v>
      </c>
      <c r="L15" s="2"/>
    </row>
    <row r="16" spans="1:16" ht="39.6" hidden="1" outlineLevel="4">
      <c r="A16" s="10" t="s">
        <v>20</v>
      </c>
      <c r="B16" s="11" t="s">
        <v>18</v>
      </c>
      <c r="C16" s="11"/>
      <c r="D16" s="11"/>
      <c r="E16" s="11"/>
      <c r="F16" s="11"/>
      <c r="G16" s="11"/>
      <c r="H16" s="12">
        <v>0</v>
      </c>
      <c r="I16" s="16">
        <v>6270</v>
      </c>
      <c r="J16" s="16">
        <v>6270</v>
      </c>
      <c r="K16" s="4">
        <v>0</v>
      </c>
      <c r="L16" s="2"/>
    </row>
    <row r="17" spans="1:12" ht="26.4" hidden="1" outlineLevel="4">
      <c r="A17" s="10" t="s">
        <v>21</v>
      </c>
      <c r="B17" s="11" t="s">
        <v>18</v>
      </c>
      <c r="C17" s="11"/>
      <c r="D17" s="11"/>
      <c r="E17" s="11"/>
      <c r="F17" s="11"/>
      <c r="G17" s="11"/>
      <c r="H17" s="12">
        <v>0</v>
      </c>
      <c r="I17" s="16">
        <v>2413081</v>
      </c>
      <c r="J17" s="16">
        <v>2399945.4300000002</v>
      </c>
      <c r="K17" s="4">
        <v>0</v>
      </c>
      <c r="L17" s="2"/>
    </row>
    <row r="18" spans="1:12" ht="132" hidden="1" outlineLevel="3">
      <c r="A18" s="10" t="s">
        <v>22</v>
      </c>
      <c r="B18" s="11" t="s">
        <v>23</v>
      </c>
      <c r="C18" s="11"/>
      <c r="D18" s="11"/>
      <c r="E18" s="11"/>
      <c r="F18" s="11"/>
      <c r="G18" s="11"/>
      <c r="H18" s="12">
        <v>0</v>
      </c>
      <c r="I18" s="16">
        <v>116700</v>
      </c>
      <c r="J18" s="16">
        <v>116700</v>
      </c>
      <c r="K18" s="4">
        <v>0</v>
      </c>
      <c r="L18" s="2"/>
    </row>
    <row r="19" spans="1:12" ht="39.6" hidden="1" outlineLevel="4">
      <c r="A19" s="10" t="s">
        <v>14</v>
      </c>
      <c r="B19" s="11" t="s">
        <v>23</v>
      </c>
      <c r="C19" s="11"/>
      <c r="D19" s="11"/>
      <c r="E19" s="11"/>
      <c r="F19" s="11"/>
      <c r="G19" s="11"/>
      <c r="H19" s="12">
        <v>0</v>
      </c>
      <c r="I19" s="16">
        <v>116700</v>
      </c>
      <c r="J19" s="16">
        <v>116700</v>
      </c>
      <c r="K19" s="4">
        <v>0</v>
      </c>
      <c r="L19" s="2"/>
    </row>
    <row r="20" spans="1:12" ht="132" hidden="1" outlineLevel="3">
      <c r="A20" s="10" t="s">
        <v>24</v>
      </c>
      <c r="B20" s="11" t="s">
        <v>25</v>
      </c>
      <c r="C20" s="11"/>
      <c r="D20" s="11"/>
      <c r="E20" s="11"/>
      <c r="F20" s="11"/>
      <c r="G20" s="11"/>
      <c r="H20" s="12">
        <v>0</v>
      </c>
      <c r="I20" s="16">
        <v>440200</v>
      </c>
      <c r="J20" s="16">
        <v>357400</v>
      </c>
      <c r="K20" s="4">
        <v>0</v>
      </c>
      <c r="L20" s="2"/>
    </row>
    <row r="21" spans="1:12" ht="39.6" hidden="1" outlineLevel="4">
      <c r="A21" s="10" t="s">
        <v>14</v>
      </c>
      <c r="B21" s="11" t="s">
        <v>25</v>
      </c>
      <c r="C21" s="11"/>
      <c r="D21" s="11"/>
      <c r="E21" s="11"/>
      <c r="F21" s="11"/>
      <c r="G21" s="11"/>
      <c r="H21" s="12">
        <v>0</v>
      </c>
      <c r="I21" s="16">
        <v>440200</v>
      </c>
      <c r="J21" s="16">
        <v>357400</v>
      </c>
      <c r="K21" s="4">
        <v>0</v>
      </c>
      <c r="L21" s="2"/>
    </row>
    <row r="22" spans="1:12" ht="66" hidden="1" outlineLevel="2">
      <c r="A22" s="10" t="s">
        <v>26</v>
      </c>
      <c r="B22" s="11" t="s">
        <v>27</v>
      </c>
      <c r="C22" s="11"/>
      <c r="D22" s="11"/>
      <c r="E22" s="11"/>
      <c r="F22" s="11"/>
      <c r="G22" s="11"/>
      <c r="H22" s="12">
        <v>0</v>
      </c>
      <c r="I22" s="16">
        <v>36178729.399999999</v>
      </c>
      <c r="J22" s="16">
        <v>36178729.399999999</v>
      </c>
      <c r="K22" s="4">
        <v>0</v>
      </c>
      <c r="L22" s="2"/>
    </row>
    <row r="23" spans="1:12" ht="39.6" hidden="1" outlineLevel="3">
      <c r="A23" s="10" t="s">
        <v>28</v>
      </c>
      <c r="B23" s="11" t="s">
        <v>29</v>
      </c>
      <c r="C23" s="11"/>
      <c r="D23" s="11"/>
      <c r="E23" s="11"/>
      <c r="F23" s="11"/>
      <c r="G23" s="11"/>
      <c r="H23" s="12">
        <v>0</v>
      </c>
      <c r="I23" s="16">
        <v>36178729.399999999</v>
      </c>
      <c r="J23" s="16">
        <v>36178729.399999999</v>
      </c>
      <c r="K23" s="4">
        <v>0</v>
      </c>
      <c r="L23" s="2"/>
    </row>
    <row r="24" spans="1:12" ht="39.6" hidden="1" outlineLevel="4">
      <c r="A24" s="10" t="s">
        <v>14</v>
      </c>
      <c r="B24" s="11" t="s">
        <v>29</v>
      </c>
      <c r="C24" s="11"/>
      <c r="D24" s="11"/>
      <c r="E24" s="11"/>
      <c r="F24" s="11"/>
      <c r="G24" s="11"/>
      <c r="H24" s="12">
        <v>0</v>
      </c>
      <c r="I24" s="16">
        <v>36178729.399999999</v>
      </c>
      <c r="J24" s="16">
        <v>36178729.399999999</v>
      </c>
      <c r="K24" s="4">
        <v>0</v>
      </c>
      <c r="L24" s="2"/>
    </row>
    <row r="25" spans="1:12" ht="26.4" hidden="1" outlineLevel="1" collapsed="1">
      <c r="A25" s="10" t="s">
        <v>30</v>
      </c>
      <c r="B25" s="11" t="s">
        <v>31</v>
      </c>
      <c r="C25" s="11"/>
      <c r="D25" s="11"/>
      <c r="E25" s="11"/>
      <c r="F25" s="11"/>
      <c r="G25" s="11"/>
      <c r="H25" s="12">
        <v>0</v>
      </c>
      <c r="I25" s="16">
        <f>I26+I29+I32+I39+I42+I50</f>
        <v>575206895.82999992</v>
      </c>
      <c r="J25" s="16">
        <f>J26+J29+J32+J39+J42+J50</f>
        <v>542444306.27999997</v>
      </c>
      <c r="K25" s="4">
        <v>0</v>
      </c>
      <c r="L25" s="2"/>
    </row>
    <row r="26" spans="1:12" ht="52.8" hidden="1" outlineLevel="2">
      <c r="A26" s="10" t="s">
        <v>32</v>
      </c>
      <c r="B26" s="11" t="s">
        <v>33</v>
      </c>
      <c r="C26" s="11"/>
      <c r="D26" s="11"/>
      <c r="E26" s="11"/>
      <c r="F26" s="11"/>
      <c r="G26" s="11"/>
      <c r="H26" s="12">
        <v>0</v>
      </c>
      <c r="I26" s="16">
        <v>506592700</v>
      </c>
      <c r="J26" s="16">
        <v>494536300</v>
      </c>
      <c r="K26" s="4">
        <v>0</v>
      </c>
      <c r="L26" s="2"/>
    </row>
    <row r="27" spans="1:12" ht="132" hidden="1" outlineLevel="3">
      <c r="A27" s="10" t="s">
        <v>34</v>
      </c>
      <c r="B27" s="11" t="s">
        <v>35</v>
      </c>
      <c r="C27" s="11"/>
      <c r="D27" s="11"/>
      <c r="E27" s="11"/>
      <c r="F27" s="11"/>
      <c r="G27" s="11"/>
      <c r="H27" s="12">
        <v>0</v>
      </c>
      <c r="I27" s="16">
        <v>506592700</v>
      </c>
      <c r="J27" s="16">
        <v>494536300</v>
      </c>
      <c r="K27" s="4">
        <v>0</v>
      </c>
      <c r="L27" s="2"/>
    </row>
    <row r="28" spans="1:12" ht="39.6" hidden="1" outlineLevel="4">
      <c r="A28" s="10" t="s">
        <v>14</v>
      </c>
      <c r="B28" s="11" t="s">
        <v>35</v>
      </c>
      <c r="C28" s="11"/>
      <c r="D28" s="11"/>
      <c r="E28" s="11"/>
      <c r="F28" s="11"/>
      <c r="G28" s="11"/>
      <c r="H28" s="12">
        <v>0</v>
      </c>
      <c r="I28" s="16">
        <v>506592700</v>
      </c>
      <c r="J28" s="16">
        <v>494536300</v>
      </c>
      <c r="K28" s="4">
        <v>0</v>
      </c>
      <c r="L28" s="2"/>
    </row>
    <row r="29" spans="1:12" ht="39.6" hidden="1" outlineLevel="2">
      <c r="A29" s="10" t="s">
        <v>36</v>
      </c>
      <c r="B29" s="11" t="s">
        <v>37</v>
      </c>
      <c r="C29" s="11"/>
      <c r="D29" s="11"/>
      <c r="E29" s="11"/>
      <c r="F29" s="11"/>
      <c r="G29" s="11"/>
      <c r="H29" s="12">
        <v>0</v>
      </c>
      <c r="I29" s="16">
        <v>400000</v>
      </c>
      <c r="J29" s="16">
        <v>400000</v>
      </c>
      <c r="K29" s="4">
        <v>0</v>
      </c>
      <c r="L29" s="2"/>
    </row>
    <row r="30" spans="1:12" ht="26.4" hidden="1" outlineLevel="3">
      <c r="A30" s="10" t="s">
        <v>38</v>
      </c>
      <c r="B30" s="11" t="s">
        <v>39</v>
      </c>
      <c r="C30" s="11"/>
      <c r="D30" s="11"/>
      <c r="E30" s="11"/>
      <c r="F30" s="11"/>
      <c r="G30" s="11"/>
      <c r="H30" s="12">
        <v>0</v>
      </c>
      <c r="I30" s="16">
        <v>400000</v>
      </c>
      <c r="J30" s="16">
        <v>400000</v>
      </c>
      <c r="K30" s="4">
        <v>0</v>
      </c>
      <c r="L30" s="2"/>
    </row>
    <row r="31" spans="1:12" ht="39.6" hidden="1" outlineLevel="4">
      <c r="A31" s="10" t="s">
        <v>14</v>
      </c>
      <c r="B31" s="11" t="s">
        <v>39</v>
      </c>
      <c r="C31" s="11"/>
      <c r="D31" s="11"/>
      <c r="E31" s="11"/>
      <c r="F31" s="11"/>
      <c r="G31" s="11"/>
      <c r="H31" s="12">
        <v>0</v>
      </c>
      <c r="I31" s="16">
        <v>400000</v>
      </c>
      <c r="J31" s="16">
        <v>400000</v>
      </c>
      <c r="K31" s="4">
        <v>0</v>
      </c>
      <c r="L31" s="2"/>
    </row>
    <row r="32" spans="1:12" hidden="1" outlineLevel="2">
      <c r="A32" s="10" t="s">
        <v>40</v>
      </c>
      <c r="B32" s="11" t="s">
        <v>41</v>
      </c>
      <c r="C32" s="11"/>
      <c r="D32" s="11"/>
      <c r="E32" s="11"/>
      <c r="F32" s="11"/>
      <c r="G32" s="11"/>
      <c r="H32" s="12">
        <v>0</v>
      </c>
      <c r="I32" s="16">
        <f>I33+I35+I37</f>
        <v>20131723.030000001</v>
      </c>
      <c r="J32" s="16">
        <f>J33+J35+J37</f>
        <v>16210623.029999999</v>
      </c>
      <c r="K32" s="4">
        <v>0</v>
      </c>
      <c r="L32" s="2"/>
    </row>
    <row r="33" spans="1:12" ht="105.6" hidden="1" outlineLevel="3">
      <c r="A33" s="10" t="s">
        <v>42</v>
      </c>
      <c r="B33" s="11" t="s">
        <v>43</v>
      </c>
      <c r="C33" s="11"/>
      <c r="D33" s="11"/>
      <c r="E33" s="11"/>
      <c r="F33" s="11"/>
      <c r="G33" s="11"/>
      <c r="H33" s="12">
        <v>0</v>
      </c>
      <c r="I33" s="16">
        <v>2518600</v>
      </c>
      <c r="J33" s="16">
        <v>2100000</v>
      </c>
      <c r="K33" s="4">
        <v>0</v>
      </c>
      <c r="L33" s="2"/>
    </row>
    <row r="34" spans="1:12" ht="39.6" hidden="1" outlineLevel="4">
      <c r="A34" s="10" t="s">
        <v>14</v>
      </c>
      <c r="B34" s="11" t="s">
        <v>43</v>
      </c>
      <c r="C34" s="11"/>
      <c r="D34" s="11"/>
      <c r="E34" s="11"/>
      <c r="F34" s="11"/>
      <c r="G34" s="11"/>
      <c r="H34" s="12">
        <v>0</v>
      </c>
      <c r="I34" s="16">
        <v>2518600</v>
      </c>
      <c r="J34" s="16">
        <v>2100000</v>
      </c>
      <c r="K34" s="4">
        <v>0</v>
      </c>
      <c r="L34" s="2"/>
    </row>
    <row r="35" spans="1:12" ht="79.2" hidden="1" outlineLevel="3">
      <c r="A35" s="10" t="s">
        <v>44</v>
      </c>
      <c r="B35" s="11" t="s">
        <v>45</v>
      </c>
      <c r="C35" s="11"/>
      <c r="D35" s="11"/>
      <c r="E35" s="11"/>
      <c r="F35" s="11"/>
      <c r="G35" s="11"/>
      <c r="H35" s="12">
        <v>0</v>
      </c>
      <c r="I35" s="16">
        <v>8546000</v>
      </c>
      <c r="J35" s="16">
        <v>5043500</v>
      </c>
      <c r="K35" s="4">
        <v>0</v>
      </c>
      <c r="L35" s="2"/>
    </row>
    <row r="36" spans="1:12" ht="39.6" hidden="1" outlineLevel="4">
      <c r="A36" s="10" t="s">
        <v>14</v>
      </c>
      <c r="B36" s="11" t="s">
        <v>45</v>
      </c>
      <c r="C36" s="11"/>
      <c r="D36" s="11"/>
      <c r="E36" s="11"/>
      <c r="F36" s="11"/>
      <c r="G36" s="11"/>
      <c r="H36" s="12">
        <v>0</v>
      </c>
      <c r="I36" s="16">
        <v>8546000</v>
      </c>
      <c r="J36" s="16">
        <v>5043500</v>
      </c>
      <c r="K36" s="4">
        <v>0</v>
      </c>
      <c r="L36" s="2"/>
    </row>
    <row r="37" spans="1:12" ht="79.2" hidden="1" outlineLevel="3">
      <c r="A37" s="10" t="s">
        <v>44</v>
      </c>
      <c r="B37" s="11" t="s">
        <v>46</v>
      </c>
      <c r="C37" s="11"/>
      <c r="D37" s="11"/>
      <c r="E37" s="11"/>
      <c r="F37" s="11"/>
      <c r="G37" s="11"/>
      <c r="H37" s="12">
        <v>0</v>
      </c>
      <c r="I37" s="16">
        <v>9067123.0299999993</v>
      </c>
      <c r="J37" s="16">
        <v>9067123.0299999993</v>
      </c>
      <c r="K37" s="4">
        <v>0</v>
      </c>
      <c r="L37" s="2"/>
    </row>
    <row r="38" spans="1:12" ht="39.6" hidden="1" outlineLevel="4">
      <c r="A38" s="10" t="s">
        <v>14</v>
      </c>
      <c r="B38" s="11" t="s">
        <v>46</v>
      </c>
      <c r="C38" s="11"/>
      <c r="D38" s="11"/>
      <c r="E38" s="11"/>
      <c r="F38" s="11"/>
      <c r="G38" s="11"/>
      <c r="H38" s="12">
        <v>0</v>
      </c>
      <c r="I38" s="16">
        <v>9067123.0299999993</v>
      </c>
      <c r="J38" s="16">
        <v>47961508</v>
      </c>
      <c r="K38" s="4">
        <v>0</v>
      </c>
      <c r="L38" s="2"/>
    </row>
    <row r="39" spans="1:12" ht="52.8" hidden="1" outlineLevel="2">
      <c r="A39" s="10" t="s">
        <v>47</v>
      </c>
      <c r="B39" s="11" t="s">
        <v>48</v>
      </c>
      <c r="C39" s="11"/>
      <c r="D39" s="11"/>
      <c r="E39" s="11"/>
      <c r="F39" s="11"/>
      <c r="G39" s="11"/>
      <c r="H39" s="12">
        <v>0</v>
      </c>
      <c r="I39" s="16">
        <v>16901915.800000001</v>
      </c>
      <c r="J39" s="16">
        <v>16901915.800000001</v>
      </c>
      <c r="K39" s="4">
        <v>0</v>
      </c>
      <c r="L39" s="2"/>
    </row>
    <row r="40" spans="1:12" ht="39.6" hidden="1" outlineLevel="3">
      <c r="A40" s="10" t="s">
        <v>28</v>
      </c>
      <c r="B40" s="11" t="s">
        <v>49</v>
      </c>
      <c r="C40" s="11"/>
      <c r="D40" s="11"/>
      <c r="E40" s="11"/>
      <c r="F40" s="11"/>
      <c r="G40" s="11"/>
      <c r="H40" s="12">
        <v>0</v>
      </c>
      <c r="I40" s="16">
        <v>16901915.800000001</v>
      </c>
      <c r="J40" s="16">
        <v>16901915.800000001</v>
      </c>
      <c r="K40" s="4">
        <v>0</v>
      </c>
      <c r="L40" s="2"/>
    </row>
    <row r="41" spans="1:12" ht="39.6" hidden="1" outlineLevel="4">
      <c r="A41" s="10" t="s">
        <v>14</v>
      </c>
      <c r="B41" s="11" t="s">
        <v>49</v>
      </c>
      <c r="C41" s="11"/>
      <c r="D41" s="11"/>
      <c r="E41" s="11"/>
      <c r="F41" s="11"/>
      <c r="G41" s="11"/>
      <c r="H41" s="12">
        <v>0</v>
      </c>
      <c r="I41" s="16">
        <v>16901915.800000001</v>
      </c>
      <c r="J41" s="16">
        <v>16901915.800000001</v>
      </c>
      <c r="K41" s="4">
        <v>0</v>
      </c>
      <c r="L41" s="2"/>
    </row>
    <row r="42" spans="1:12" ht="39.6" hidden="1" outlineLevel="2">
      <c r="A42" s="10" t="s">
        <v>50</v>
      </c>
      <c r="B42" s="11" t="s">
        <v>51</v>
      </c>
      <c r="C42" s="11"/>
      <c r="D42" s="11"/>
      <c r="E42" s="11"/>
      <c r="F42" s="11"/>
      <c r="G42" s="11"/>
      <c r="H42" s="12">
        <v>0</v>
      </c>
      <c r="I42" s="16">
        <v>27280000</v>
      </c>
      <c r="J42" s="16">
        <v>10666801.15</v>
      </c>
      <c r="K42" s="4">
        <v>0</v>
      </c>
      <c r="L42" s="2"/>
    </row>
    <row r="43" spans="1:12" ht="26.4" hidden="1" outlineLevel="3">
      <c r="A43" s="10" t="s">
        <v>38</v>
      </c>
      <c r="B43" s="11" t="s">
        <v>52</v>
      </c>
      <c r="C43" s="11"/>
      <c r="D43" s="11"/>
      <c r="E43" s="11"/>
      <c r="F43" s="11"/>
      <c r="G43" s="11"/>
      <c r="H43" s="12">
        <v>0</v>
      </c>
      <c r="I43" s="16">
        <v>9280000</v>
      </c>
      <c r="J43" s="16">
        <v>7678600</v>
      </c>
      <c r="K43" s="4">
        <v>0</v>
      </c>
      <c r="L43" s="2"/>
    </row>
    <row r="44" spans="1:12" ht="39.6" hidden="1" outlineLevel="4">
      <c r="A44" s="10" t="s">
        <v>14</v>
      </c>
      <c r="B44" s="11" t="s">
        <v>52</v>
      </c>
      <c r="C44" s="11"/>
      <c r="D44" s="11"/>
      <c r="E44" s="11"/>
      <c r="F44" s="11"/>
      <c r="G44" s="11"/>
      <c r="H44" s="12">
        <v>0</v>
      </c>
      <c r="I44" s="16">
        <v>9280000</v>
      </c>
      <c r="J44" s="16">
        <v>7678600</v>
      </c>
      <c r="K44" s="4">
        <v>0</v>
      </c>
      <c r="L44" s="2"/>
    </row>
    <row r="45" spans="1:12" ht="26.4" hidden="1" outlineLevel="3">
      <c r="A45" s="10" t="s">
        <v>53</v>
      </c>
      <c r="B45" s="11" t="s">
        <v>54</v>
      </c>
      <c r="C45" s="11"/>
      <c r="D45" s="11"/>
      <c r="E45" s="11"/>
      <c r="F45" s="11"/>
      <c r="G45" s="11"/>
      <c r="H45" s="12">
        <v>0</v>
      </c>
      <c r="I45" s="16">
        <v>15000000</v>
      </c>
      <c r="J45" s="16">
        <v>0</v>
      </c>
      <c r="K45" s="4">
        <v>0</v>
      </c>
      <c r="L45" s="2"/>
    </row>
    <row r="46" spans="1:12" ht="39.6" hidden="1" outlineLevel="4">
      <c r="A46" s="10" t="s">
        <v>55</v>
      </c>
      <c r="B46" s="11" t="s">
        <v>54</v>
      </c>
      <c r="C46" s="11"/>
      <c r="D46" s="11"/>
      <c r="E46" s="11"/>
      <c r="F46" s="11"/>
      <c r="G46" s="11"/>
      <c r="H46" s="12">
        <v>0</v>
      </c>
      <c r="I46" s="16">
        <v>15000000</v>
      </c>
      <c r="J46" s="16">
        <v>0</v>
      </c>
      <c r="K46" s="4">
        <v>0</v>
      </c>
      <c r="L46" s="2"/>
    </row>
    <row r="47" spans="1:12" ht="26.4" hidden="1" outlineLevel="3">
      <c r="A47" s="10" t="s">
        <v>56</v>
      </c>
      <c r="B47" s="11" t="s">
        <v>57</v>
      </c>
      <c r="C47" s="11"/>
      <c r="D47" s="11"/>
      <c r="E47" s="11"/>
      <c r="F47" s="11"/>
      <c r="G47" s="11"/>
      <c r="H47" s="12">
        <v>0</v>
      </c>
      <c r="I47" s="16">
        <v>3000000</v>
      </c>
      <c r="J47" s="16">
        <v>2988201.15</v>
      </c>
      <c r="K47" s="4">
        <v>0</v>
      </c>
      <c r="L47" s="2"/>
    </row>
    <row r="48" spans="1:12" ht="39.6" hidden="1" outlineLevel="4">
      <c r="A48" s="10" t="s">
        <v>20</v>
      </c>
      <c r="B48" s="11" t="s">
        <v>57</v>
      </c>
      <c r="C48" s="11"/>
      <c r="D48" s="11"/>
      <c r="E48" s="11"/>
      <c r="F48" s="11"/>
      <c r="G48" s="11"/>
      <c r="H48" s="12">
        <v>0</v>
      </c>
      <c r="I48" s="16">
        <v>2300000</v>
      </c>
      <c r="J48" s="16">
        <v>2288271.15</v>
      </c>
      <c r="K48" s="4">
        <v>0</v>
      </c>
      <c r="L48" s="2"/>
    </row>
    <row r="49" spans="1:12" ht="39.6" hidden="1" outlineLevel="4">
      <c r="A49" s="10" t="s">
        <v>14</v>
      </c>
      <c r="B49" s="11" t="s">
        <v>57</v>
      </c>
      <c r="C49" s="11"/>
      <c r="D49" s="11"/>
      <c r="E49" s="11"/>
      <c r="F49" s="11"/>
      <c r="G49" s="11"/>
      <c r="H49" s="12">
        <v>0</v>
      </c>
      <c r="I49" s="16">
        <v>700000</v>
      </c>
      <c r="J49" s="16">
        <v>699930</v>
      </c>
      <c r="K49" s="4">
        <v>0</v>
      </c>
      <c r="L49" s="2"/>
    </row>
    <row r="50" spans="1:12" ht="39.6" hidden="1" outlineLevel="2">
      <c r="A50" s="10" t="s">
        <v>58</v>
      </c>
      <c r="B50" s="11" t="s">
        <v>59</v>
      </c>
      <c r="C50" s="11"/>
      <c r="D50" s="11"/>
      <c r="E50" s="11"/>
      <c r="F50" s="11"/>
      <c r="G50" s="11"/>
      <c r="H50" s="12">
        <v>0</v>
      </c>
      <c r="I50" s="16">
        <v>3900557</v>
      </c>
      <c r="J50" s="16">
        <v>3728666.3</v>
      </c>
      <c r="K50" s="4">
        <v>0</v>
      </c>
      <c r="L50" s="2"/>
    </row>
    <row r="51" spans="1:12" ht="105.6" hidden="1" outlineLevel="3">
      <c r="A51" s="10" t="s">
        <v>60</v>
      </c>
      <c r="B51" s="11" t="s">
        <v>61</v>
      </c>
      <c r="C51" s="11"/>
      <c r="D51" s="11"/>
      <c r="E51" s="11"/>
      <c r="F51" s="11"/>
      <c r="G51" s="11"/>
      <c r="H51" s="12">
        <v>0</v>
      </c>
      <c r="I51" s="16">
        <v>3900557</v>
      </c>
      <c r="J51" s="16">
        <v>3728666.3</v>
      </c>
      <c r="K51" s="4">
        <v>0</v>
      </c>
      <c r="L51" s="2"/>
    </row>
    <row r="52" spans="1:12" ht="39.6" hidden="1" outlineLevel="4">
      <c r="A52" s="10" t="s">
        <v>14</v>
      </c>
      <c r="B52" s="11" t="s">
        <v>61</v>
      </c>
      <c r="C52" s="11"/>
      <c r="D52" s="11"/>
      <c r="E52" s="11"/>
      <c r="F52" s="11"/>
      <c r="G52" s="11"/>
      <c r="H52" s="12">
        <v>0</v>
      </c>
      <c r="I52" s="16">
        <v>3900557</v>
      </c>
      <c r="J52" s="16">
        <v>3728666.3</v>
      </c>
      <c r="K52" s="4">
        <v>0</v>
      </c>
      <c r="L52" s="2"/>
    </row>
    <row r="53" spans="1:12" ht="26.4" hidden="1" outlineLevel="1" collapsed="1">
      <c r="A53" s="10" t="s">
        <v>62</v>
      </c>
      <c r="B53" s="11" t="s">
        <v>63</v>
      </c>
      <c r="C53" s="11"/>
      <c r="D53" s="11"/>
      <c r="E53" s="11"/>
      <c r="F53" s="11"/>
      <c r="G53" s="11"/>
      <c r="H53" s="12">
        <v>0</v>
      </c>
      <c r="I53" s="16">
        <f>I54+I57</f>
        <v>1882954.81</v>
      </c>
      <c r="J53" s="16">
        <f>J54+J57</f>
        <v>1882933.81</v>
      </c>
      <c r="K53" s="4">
        <v>0</v>
      </c>
      <c r="L53" s="2"/>
    </row>
    <row r="54" spans="1:12" ht="39.6" hidden="1" outlineLevel="2">
      <c r="A54" s="10" t="s">
        <v>64</v>
      </c>
      <c r="B54" s="11" t="s">
        <v>65</v>
      </c>
      <c r="C54" s="11"/>
      <c r="D54" s="11"/>
      <c r="E54" s="11"/>
      <c r="F54" s="11"/>
      <c r="G54" s="11"/>
      <c r="H54" s="12">
        <v>0</v>
      </c>
      <c r="I54" s="16">
        <v>1084954.8</v>
      </c>
      <c r="J54" s="16">
        <v>1084933.8</v>
      </c>
      <c r="K54" s="4">
        <v>0</v>
      </c>
      <c r="L54" s="2"/>
    </row>
    <row r="55" spans="1:12" ht="39.6" hidden="1" outlineLevel="3">
      <c r="A55" s="10" t="s">
        <v>28</v>
      </c>
      <c r="B55" s="11" t="s">
        <v>66</v>
      </c>
      <c r="C55" s="11"/>
      <c r="D55" s="11"/>
      <c r="E55" s="11"/>
      <c r="F55" s="11"/>
      <c r="G55" s="11"/>
      <c r="H55" s="12">
        <v>0</v>
      </c>
      <c r="I55" s="16">
        <v>1084954.8</v>
      </c>
      <c r="J55" s="16">
        <v>1084933.8</v>
      </c>
      <c r="K55" s="4">
        <v>0</v>
      </c>
      <c r="L55" s="2"/>
    </row>
    <row r="56" spans="1:12" ht="39.6" hidden="1" outlineLevel="4">
      <c r="A56" s="10" t="s">
        <v>14</v>
      </c>
      <c r="B56" s="11" t="s">
        <v>66</v>
      </c>
      <c r="C56" s="11"/>
      <c r="D56" s="11"/>
      <c r="E56" s="11"/>
      <c r="F56" s="11"/>
      <c r="G56" s="11"/>
      <c r="H56" s="12">
        <v>0</v>
      </c>
      <c r="I56" s="16">
        <v>1084954.8</v>
      </c>
      <c r="J56" s="16">
        <v>1084933.8</v>
      </c>
      <c r="K56" s="4">
        <v>0</v>
      </c>
      <c r="L56" s="2"/>
    </row>
    <row r="57" spans="1:12" hidden="1" outlineLevel="2">
      <c r="A57" s="10" t="s">
        <v>67</v>
      </c>
      <c r="B57" s="11" t="s">
        <v>68</v>
      </c>
      <c r="C57" s="11"/>
      <c r="D57" s="11"/>
      <c r="E57" s="11"/>
      <c r="F57" s="11"/>
      <c r="G57" s="11"/>
      <c r="H57" s="12">
        <v>0</v>
      </c>
      <c r="I57" s="16">
        <v>798000.01</v>
      </c>
      <c r="J57" s="16">
        <v>798000.01</v>
      </c>
      <c r="K57" s="4">
        <v>0</v>
      </c>
      <c r="L57" s="2"/>
    </row>
    <row r="58" spans="1:12" ht="66" hidden="1" outlineLevel="3">
      <c r="A58" s="10" t="s">
        <v>69</v>
      </c>
      <c r="B58" s="11" t="s">
        <v>70</v>
      </c>
      <c r="C58" s="11"/>
      <c r="D58" s="11"/>
      <c r="E58" s="11"/>
      <c r="F58" s="11"/>
      <c r="G58" s="11"/>
      <c r="H58" s="12">
        <v>0</v>
      </c>
      <c r="I58" s="16">
        <v>798000.01</v>
      </c>
      <c r="J58" s="16">
        <v>798000.01</v>
      </c>
      <c r="K58" s="4">
        <v>0</v>
      </c>
      <c r="L58" s="2"/>
    </row>
    <row r="59" spans="1:12" ht="39.6" hidden="1" outlineLevel="4">
      <c r="A59" s="10" t="s">
        <v>14</v>
      </c>
      <c r="B59" s="11" t="s">
        <v>70</v>
      </c>
      <c r="C59" s="11"/>
      <c r="D59" s="11"/>
      <c r="E59" s="11"/>
      <c r="F59" s="11"/>
      <c r="G59" s="11"/>
      <c r="H59" s="12">
        <v>0</v>
      </c>
      <c r="I59" s="16">
        <v>798000.01</v>
      </c>
      <c r="J59" s="16">
        <v>798000.01</v>
      </c>
      <c r="K59" s="4">
        <v>0</v>
      </c>
      <c r="L59" s="2"/>
    </row>
    <row r="60" spans="1:12" ht="26.4" hidden="1" outlineLevel="1" collapsed="1">
      <c r="A60" s="10" t="s">
        <v>71</v>
      </c>
      <c r="B60" s="11" t="s">
        <v>72</v>
      </c>
      <c r="C60" s="11"/>
      <c r="D60" s="11"/>
      <c r="E60" s="11"/>
      <c r="F60" s="11"/>
      <c r="G60" s="11"/>
      <c r="H60" s="12">
        <v>0</v>
      </c>
      <c r="I60" s="16">
        <v>1346200</v>
      </c>
      <c r="J60" s="16">
        <v>1129463.3799999999</v>
      </c>
      <c r="K60" s="4">
        <v>0</v>
      </c>
      <c r="L60" s="2"/>
    </row>
    <row r="61" spans="1:12" ht="39.6" hidden="1" outlineLevel="2">
      <c r="A61" s="10" t="s">
        <v>73</v>
      </c>
      <c r="B61" s="11" t="s">
        <v>74</v>
      </c>
      <c r="C61" s="11"/>
      <c r="D61" s="11"/>
      <c r="E61" s="11"/>
      <c r="F61" s="11"/>
      <c r="G61" s="11"/>
      <c r="H61" s="12">
        <v>0</v>
      </c>
      <c r="I61" s="16">
        <v>1346200</v>
      </c>
      <c r="J61" s="16">
        <v>1129463.3799999999</v>
      </c>
      <c r="K61" s="4">
        <v>0</v>
      </c>
      <c r="L61" s="2"/>
    </row>
    <row r="62" spans="1:12" ht="66" hidden="1" outlineLevel="3">
      <c r="A62" s="10" t="s">
        <v>75</v>
      </c>
      <c r="B62" s="11" t="s">
        <v>76</v>
      </c>
      <c r="C62" s="11"/>
      <c r="D62" s="11"/>
      <c r="E62" s="11"/>
      <c r="F62" s="11"/>
      <c r="G62" s="11"/>
      <c r="H62" s="12">
        <v>0</v>
      </c>
      <c r="I62" s="16">
        <v>1346200</v>
      </c>
      <c r="J62" s="16">
        <v>1129463.3799999999</v>
      </c>
      <c r="K62" s="4">
        <v>0</v>
      </c>
      <c r="L62" s="2"/>
    </row>
    <row r="63" spans="1:12" ht="79.2" hidden="1" outlineLevel="4">
      <c r="A63" s="10" t="s">
        <v>19</v>
      </c>
      <c r="B63" s="11" t="s">
        <v>76</v>
      </c>
      <c r="C63" s="11"/>
      <c r="D63" s="11"/>
      <c r="E63" s="11"/>
      <c r="F63" s="11"/>
      <c r="G63" s="11"/>
      <c r="H63" s="12">
        <v>0</v>
      </c>
      <c r="I63" s="16">
        <v>1296180</v>
      </c>
      <c r="J63" s="16">
        <v>1091854.72</v>
      </c>
      <c r="K63" s="4">
        <v>0</v>
      </c>
      <c r="L63" s="2"/>
    </row>
    <row r="64" spans="1:12" ht="39.6" hidden="1" outlineLevel="4">
      <c r="A64" s="10" t="s">
        <v>20</v>
      </c>
      <c r="B64" s="11" t="s">
        <v>76</v>
      </c>
      <c r="C64" s="11"/>
      <c r="D64" s="11"/>
      <c r="E64" s="11"/>
      <c r="F64" s="11"/>
      <c r="G64" s="11"/>
      <c r="H64" s="12">
        <v>0</v>
      </c>
      <c r="I64" s="16">
        <v>50020</v>
      </c>
      <c r="J64" s="16">
        <v>37608.660000000003</v>
      </c>
      <c r="K64" s="4">
        <v>0</v>
      </c>
      <c r="L64" s="2"/>
    </row>
    <row r="65" spans="1:16" ht="52.8" collapsed="1">
      <c r="A65" s="13" t="s">
        <v>77</v>
      </c>
      <c r="B65" s="14" t="s">
        <v>78</v>
      </c>
      <c r="C65" s="14"/>
      <c r="D65" s="14"/>
      <c r="E65" s="14"/>
      <c r="F65" s="14"/>
      <c r="G65" s="14"/>
      <c r="H65" s="15">
        <v>0</v>
      </c>
      <c r="I65" s="17">
        <v>121750295.04000001</v>
      </c>
      <c r="J65" s="17">
        <v>121526120.14</v>
      </c>
      <c r="K65" s="4">
        <v>0</v>
      </c>
      <c r="L65" s="2"/>
    </row>
    <row r="66" spans="1:16" ht="39.6" hidden="1" outlineLevel="1">
      <c r="A66" s="10" t="s">
        <v>79</v>
      </c>
      <c r="B66" s="11" t="s">
        <v>80</v>
      </c>
      <c r="C66" s="11"/>
      <c r="D66" s="11"/>
      <c r="E66" s="11"/>
      <c r="F66" s="11"/>
      <c r="G66" s="11"/>
      <c r="H66" s="12">
        <v>0</v>
      </c>
      <c r="I66" s="16">
        <v>144099.9</v>
      </c>
      <c r="J66" s="16">
        <v>80955</v>
      </c>
      <c r="K66" s="4">
        <v>0</v>
      </c>
      <c r="L66" s="2"/>
    </row>
    <row r="67" spans="1:16" ht="52.8" hidden="1" outlineLevel="2">
      <c r="A67" s="10" t="s">
        <v>81</v>
      </c>
      <c r="B67" s="11" t="s">
        <v>82</v>
      </c>
      <c r="C67" s="11"/>
      <c r="D67" s="11"/>
      <c r="E67" s="11"/>
      <c r="F67" s="11"/>
      <c r="G67" s="11"/>
      <c r="H67" s="12">
        <v>0</v>
      </c>
      <c r="I67" s="16">
        <v>144099.9</v>
      </c>
      <c r="J67" s="16">
        <v>80955</v>
      </c>
      <c r="K67" s="4">
        <v>0</v>
      </c>
      <c r="L67" s="2"/>
    </row>
    <row r="68" spans="1:16" ht="66" hidden="1" outlineLevel="3">
      <c r="A68" s="10" t="s">
        <v>83</v>
      </c>
      <c r="B68" s="11" t="s">
        <v>84</v>
      </c>
      <c r="C68" s="11"/>
      <c r="D68" s="11"/>
      <c r="E68" s="11"/>
      <c r="F68" s="11"/>
      <c r="G68" s="11"/>
      <c r="H68" s="12">
        <v>0</v>
      </c>
      <c r="I68" s="16">
        <v>144099.9</v>
      </c>
      <c r="J68" s="16">
        <v>80955</v>
      </c>
      <c r="K68" s="4">
        <v>0</v>
      </c>
      <c r="L68" s="2"/>
    </row>
    <row r="69" spans="1:16" ht="39.6" hidden="1" outlineLevel="4">
      <c r="A69" s="10" t="s">
        <v>14</v>
      </c>
      <c r="B69" s="11" t="s">
        <v>84</v>
      </c>
      <c r="C69" s="11"/>
      <c r="D69" s="11"/>
      <c r="E69" s="11"/>
      <c r="F69" s="11"/>
      <c r="G69" s="11"/>
      <c r="H69" s="12">
        <v>0</v>
      </c>
      <c r="I69" s="16">
        <v>144099.9</v>
      </c>
      <c r="J69" s="16">
        <v>80955</v>
      </c>
      <c r="K69" s="4">
        <v>0</v>
      </c>
      <c r="L69" s="2"/>
    </row>
    <row r="70" spans="1:16" ht="26.4" hidden="1" outlineLevel="1" collapsed="1">
      <c r="A70" s="10" t="s">
        <v>85</v>
      </c>
      <c r="B70" s="11" t="s">
        <v>86</v>
      </c>
      <c r="C70" s="11"/>
      <c r="D70" s="11"/>
      <c r="E70" s="11"/>
      <c r="F70" s="11"/>
      <c r="G70" s="11"/>
      <c r="H70" s="12">
        <v>0</v>
      </c>
      <c r="I70" s="16">
        <v>12606195.140000001</v>
      </c>
      <c r="J70" s="16">
        <v>12456065.140000001</v>
      </c>
      <c r="K70" s="4">
        <v>0</v>
      </c>
      <c r="L70" s="2"/>
    </row>
    <row r="71" spans="1:16" ht="26.4" hidden="1" outlineLevel="2">
      <c r="A71" s="10" t="s">
        <v>87</v>
      </c>
      <c r="B71" s="11" t="s">
        <v>88</v>
      </c>
      <c r="C71" s="11"/>
      <c r="D71" s="11"/>
      <c r="E71" s="11"/>
      <c r="F71" s="11"/>
      <c r="G71" s="11"/>
      <c r="H71" s="12">
        <v>0</v>
      </c>
      <c r="I71" s="16">
        <v>12606195.140000001</v>
      </c>
      <c r="J71" s="16">
        <v>12456065.140000001</v>
      </c>
      <c r="K71" s="4">
        <v>0</v>
      </c>
      <c r="L71" s="2"/>
    </row>
    <row r="72" spans="1:16" ht="39.6" hidden="1" outlineLevel="3">
      <c r="A72" s="10" t="s">
        <v>89</v>
      </c>
      <c r="B72" s="11" t="s">
        <v>90</v>
      </c>
      <c r="C72" s="11"/>
      <c r="D72" s="11"/>
      <c r="E72" s="11"/>
      <c r="F72" s="11"/>
      <c r="G72" s="11"/>
      <c r="H72" s="12">
        <v>0</v>
      </c>
      <c r="I72" s="16">
        <v>12606195.140000001</v>
      </c>
      <c r="J72" s="16">
        <v>12456065.140000001</v>
      </c>
      <c r="K72" s="4">
        <v>0</v>
      </c>
      <c r="L72" s="2"/>
    </row>
    <row r="73" spans="1:16" ht="26.4" hidden="1" outlineLevel="4">
      <c r="A73" s="10" t="s">
        <v>21</v>
      </c>
      <c r="B73" s="11" t="s">
        <v>90</v>
      </c>
      <c r="C73" s="11"/>
      <c r="D73" s="11"/>
      <c r="E73" s="11"/>
      <c r="F73" s="11"/>
      <c r="G73" s="11"/>
      <c r="H73" s="12">
        <v>0</v>
      </c>
      <c r="I73" s="16">
        <v>1778500</v>
      </c>
      <c r="J73" s="16">
        <v>1628370</v>
      </c>
      <c r="K73" s="4">
        <v>0</v>
      </c>
      <c r="L73" s="2"/>
    </row>
    <row r="74" spans="1:16" ht="39.6" hidden="1" outlineLevel="4">
      <c r="A74" s="10" t="s">
        <v>14</v>
      </c>
      <c r="B74" s="11" t="s">
        <v>90</v>
      </c>
      <c r="C74" s="11"/>
      <c r="D74" s="11"/>
      <c r="E74" s="11"/>
      <c r="F74" s="11"/>
      <c r="G74" s="11"/>
      <c r="H74" s="12">
        <v>0</v>
      </c>
      <c r="I74" s="16">
        <v>10827695.140000001</v>
      </c>
      <c r="J74" s="16">
        <v>10827695.140000001</v>
      </c>
      <c r="K74" s="4">
        <v>0</v>
      </c>
      <c r="L74" s="2"/>
    </row>
    <row r="75" spans="1:16" ht="26.4" hidden="1" outlineLevel="1" collapsed="1">
      <c r="A75" s="10" t="s">
        <v>91</v>
      </c>
      <c r="B75" s="11" t="s">
        <v>92</v>
      </c>
      <c r="C75" s="11"/>
      <c r="D75" s="11"/>
      <c r="E75" s="11"/>
      <c r="F75" s="11"/>
      <c r="G75" s="11"/>
      <c r="H75" s="12">
        <v>0</v>
      </c>
      <c r="I75" s="16">
        <v>109000000</v>
      </c>
      <c r="J75" s="16">
        <v>108989100</v>
      </c>
      <c r="K75" s="4">
        <v>0</v>
      </c>
      <c r="L75" s="2"/>
    </row>
    <row r="76" spans="1:16" ht="39.6" hidden="1" outlineLevel="2">
      <c r="A76" s="10" t="s">
        <v>93</v>
      </c>
      <c r="B76" s="11" t="s">
        <v>94</v>
      </c>
      <c r="C76" s="11"/>
      <c r="D76" s="11"/>
      <c r="E76" s="11"/>
      <c r="F76" s="11"/>
      <c r="G76" s="11"/>
      <c r="H76" s="12">
        <v>0</v>
      </c>
      <c r="I76" s="16">
        <v>109000000</v>
      </c>
      <c r="J76" s="16">
        <v>108989100</v>
      </c>
      <c r="K76" s="4">
        <v>0</v>
      </c>
      <c r="L76" s="2"/>
    </row>
    <row r="77" spans="1:16" ht="26.4" hidden="1" outlineLevel="3">
      <c r="A77" s="10" t="s">
        <v>53</v>
      </c>
      <c r="B77" s="11" t="s">
        <v>95</v>
      </c>
      <c r="C77" s="11"/>
      <c r="D77" s="11"/>
      <c r="E77" s="11"/>
      <c r="F77" s="11"/>
      <c r="G77" s="11"/>
      <c r="H77" s="12">
        <v>0</v>
      </c>
      <c r="I77" s="16">
        <v>109000000</v>
      </c>
      <c r="J77" s="16">
        <v>108989100</v>
      </c>
      <c r="K77" s="4">
        <v>0</v>
      </c>
      <c r="L77" s="2"/>
    </row>
    <row r="78" spans="1:16" ht="39.6" hidden="1" outlineLevel="4">
      <c r="A78" s="10" t="s">
        <v>55</v>
      </c>
      <c r="B78" s="11" t="s">
        <v>95</v>
      </c>
      <c r="C78" s="11"/>
      <c r="D78" s="11"/>
      <c r="E78" s="11"/>
      <c r="F78" s="11"/>
      <c r="G78" s="11"/>
      <c r="H78" s="12">
        <v>0</v>
      </c>
      <c r="I78" s="16">
        <v>109000000</v>
      </c>
      <c r="J78" s="16">
        <v>108989100</v>
      </c>
      <c r="K78" s="4">
        <v>0</v>
      </c>
      <c r="L78" s="2"/>
    </row>
    <row r="79" spans="1:16" ht="39.6" collapsed="1">
      <c r="A79" s="13" t="s">
        <v>96</v>
      </c>
      <c r="B79" s="14" t="s">
        <v>97</v>
      </c>
      <c r="C79" s="14"/>
      <c r="D79" s="14"/>
      <c r="E79" s="14"/>
      <c r="F79" s="14"/>
      <c r="G79" s="14"/>
      <c r="H79" s="15">
        <v>0</v>
      </c>
      <c r="I79" s="17">
        <f>I80+I84+I91</f>
        <v>99443705.650000006</v>
      </c>
      <c r="J79" s="17">
        <f>J80+J84+J91</f>
        <v>80241705.650000006</v>
      </c>
      <c r="K79" s="4">
        <v>0</v>
      </c>
      <c r="L79" s="2"/>
      <c r="N79" s="7"/>
      <c r="P79" s="7"/>
    </row>
    <row r="80" spans="1:16" ht="26.4" hidden="1" outlineLevel="1">
      <c r="A80" s="10" t="s">
        <v>98</v>
      </c>
      <c r="B80" s="11" t="s">
        <v>99</v>
      </c>
      <c r="C80" s="11"/>
      <c r="D80" s="11"/>
      <c r="E80" s="11"/>
      <c r="F80" s="11"/>
      <c r="G80" s="11"/>
      <c r="H80" s="12">
        <v>0</v>
      </c>
      <c r="I80" s="16">
        <v>73444.66</v>
      </c>
      <c r="J80" s="16">
        <v>73444.66</v>
      </c>
      <c r="K80" s="4">
        <v>0</v>
      </c>
      <c r="L80" s="2"/>
      <c r="P80" s="7"/>
    </row>
    <row r="81" spans="1:16" ht="26.4" hidden="1" outlineLevel="2">
      <c r="A81" s="10" t="s">
        <v>100</v>
      </c>
      <c r="B81" s="11" t="s">
        <v>101</v>
      </c>
      <c r="C81" s="11"/>
      <c r="D81" s="11"/>
      <c r="E81" s="11"/>
      <c r="F81" s="11"/>
      <c r="G81" s="11"/>
      <c r="H81" s="12">
        <v>0</v>
      </c>
      <c r="I81" s="16">
        <v>73444.66</v>
      </c>
      <c r="J81" s="16">
        <v>73444.66</v>
      </c>
      <c r="K81" s="4">
        <v>0</v>
      </c>
      <c r="L81" s="2"/>
      <c r="P81" s="7"/>
    </row>
    <row r="82" spans="1:16" ht="26.4" hidden="1" outlineLevel="3">
      <c r="A82" s="10" t="s">
        <v>102</v>
      </c>
      <c r="B82" s="11" t="s">
        <v>103</v>
      </c>
      <c r="C82" s="11"/>
      <c r="D82" s="11"/>
      <c r="E82" s="11"/>
      <c r="F82" s="11"/>
      <c r="G82" s="11"/>
      <c r="H82" s="12">
        <v>0</v>
      </c>
      <c r="I82" s="16">
        <v>73444.66</v>
      </c>
      <c r="J82" s="16">
        <v>73444.66</v>
      </c>
      <c r="K82" s="4">
        <v>0</v>
      </c>
      <c r="L82" s="2"/>
      <c r="P82" s="7"/>
    </row>
    <row r="83" spans="1:16" ht="39.6" hidden="1" outlineLevel="4">
      <c r="A83" s="10" t="s">
        <v>14</v>
      </c>
      <c r="B83" s="11" t="s">
        <v>103</v>
      </c>
      <c r="C83" s="11"/>
      <c r="D83" s="11"/>
      <c r="E83" s="11"/>
      <c r="F83" s="11"/>
      <c r="G83" s="11"/>
      <c r="H83" s="12">
        <v>0</v>
      </c>
      <c r="I83" s="16">
        <v>73444.66</v>
      </c>
      <c r="J83" s="16">
        <v>73444.66</v>
      </c>
      <c r="K83" s="4">
        <v>0</v>
      </c>
      <c r="L83" s="2"/>
      <c r="P83" s="7"/>
    </row>
    <row r="84" spans="1:16" ht="39.6" hidden="1" outlineLevel="1" collapsed="1">
      <c r="A84" s="10" t="s">
        <v>104</v>
      </c>
      <c r="B84" s="11" t="s">
        <v>105</v>
      </c>
      <c r="C84" s="11"/>
      <c r="D84" s="11"/>
      <c r="E84" s="11"/>
      <c r="F84" s="11"/>
      <c r="G84" s="11"/>
      <c r="H84" s="12">
        <v>0</v>
      </c>
      <c r="I84" s="16">
        <f>I85+I88</f>
        <v>1398260.99</v>
      </c>
      <c r="J84" s="16">
        <f>J85+J88</f>
        <v>1398260.99</v>
      </c>
      <c r="K84" s="4">
        <v>0</v>
      </c>
      <c r="L84" s="2"/>
      <c r="P84" s="7"/>
    </row>
    <row r="85" spans="1:16" ht="26.4" hidden="1" outlineLevel="2">
      <c r="A85" s="10" t="s">
        <v>106</v>
      </c>
      <c r="B85" s="11" t="s">
        <v>107</v>
      </c>
      <c r="C85" s="11"/>
      <c r="D85" s="11"/>
      <c r="E85" s="11"/>
      <c r="F85" s="11"/>
      <c r="G85" s="11"/>
      <c r="H85" s="12">
        <v>0</v>
      </c>
      <c r="I85" s="16">
        <v>586970.99</v>
      </c>
      <c r="J85" s="16">
        <v>586970.99</v>
      </c>
      <c r="K85" s="4">
        <v>0</v>
      </c>
      <c r="L85" s="2"/>
      <c r="P85" s="7"/>
    </row>
    <row r="86" spans="1:16" ht="66" hidden="1" outlineLevel="3">
      <c r="A86" s="10" t="s">
        <v>108</v>
      </c>
      <c r="B86" s="11" t="s">
        <v>109</v>
      </c>
      <c r="C86" s="11"/>
      <c r="D86" s="11"/>
      <c r="E86" s="11"/>
      <c r="F86" s="11"/>
      <c r="G86" s="11"/>
      <c r="H86" s="12">
        <v>0</v>
      </c>
      <c r="I86" s="16">
        <v>586970.99</v>
      </c>
      <c r="J86" s="16">
        <v>586970.99</v>
      </c>
      <c r="K86" s="4">
        <v>0</v>
      </c>
      <c r="L86" s="2"/>
      <c r="P86" s="7"/>
    </row>
    <row r="87" spans="1:16" ht="39.6" hidden="1" outlineLevel="4">
      <c r="A87" s="10" t="s">
        <v>14</v>
      </c>
      <c r="B87" s="11" t="s">
        <v>109</v>
      </c>
      <c r="C87" s="11"/>
      <c r="D87" s="11"/>
      <c r="E87" s="11"/>
      <c r="F87" s="11"/>
      <c r="G87" s="11"/>
      <c r="H87" s="12">
        <v>0</v>
      </c>
      <c r="I87" s="16">
        <v>586970.99</v>
      </c>
      <c r="J87" s="16">
        <v>586970.99</v>
      </c>
      <c r="K87" s="4">
        <v>0</v>
      </c>
      <c r="L87" s="2"/>
      <c r="P87" s="7"/>
    </row>
    <row r="88" spans="1:16" ht="26.4" hidden="1" outlineLevel="2">
      <c r="A88" s="10" t="s">
        <v>110</v>
      </c>
      <c r="B88" s="11" t="s">
        <v>111</v>
      </c>
      <c r="C88" s="11"/>
      <c r="D88" s="11"/>
      <c r="E88" s="11"/>
      <c r="F88" s="11"/>
      <c r="G88" s="11"/>
      <c r="H88" s="12">
        <v>0</v>
      </c>
      <c r="I88" s="16">
        <v>811290</v>
      </c>
      <c r="J88" s="16">
        <v>811290</v>
      </c>
      <c r="K88" s="4">
        <v>0</v>
      </c>
      <c r="L88" s="2"/>
      <c r="P88" s="7"/>
    </row>
    <row r="89" spans="1:16" ht="26.4" hidden="1" outlineLevel="3">
      <c r="A89" s="10" t="s">
        <v>38</v>
      </c>
      <c r="B89" s="11" t="s">
        <v>112</v>
      </c>
      <c r="C89" s="11"/>
      <c r="D89" s="11"/>
      <c r="E89" s="11"/>
      <c r="F89" s="11"/>
      <c r="G89" s="11"/>
      <c r="H89" s="12">
        <v>0</v>
      </c>
      <c r="I89" s="16">
        <v>811290</v>
      </c>
      <c r="J89" s="16">
        <v>811290</v>
      </c>
      <c r="K89" s="4">
        <v>0</v>
      </c>
      <c r="L89" s="2"/>
      <c r="P89" s="7"/>
    </row>
    <row r="90" spans="1:16" ht="39.6" hidden="1" outlineLevel="4">
      <c r="A90" s="10" t="s">
        <v>14</v>
      </c>
      <c r="B90" s="11" t="s">
        <v>112</v>
      </c>
      <c r="C90" s="11"/>
      <c r="D90" s="11"/>
      <c r="E90" s="11"/>
      <c r="F90" s="11"/>
      <c r="G90" s="11"/>
      <c r="H90" s="12">
        <v>0</v>
      </c>
      <c r="I90" s="16">
        <v>811290</v>
      </c>
      <c r="J90" s="16">
        <v>811290</v>
      </c>
      <c r="K90" s="4">
        <v>0</v>
      </c>
      <c r="L90" s="2"/>
      <c r="P90" s="7"/>
    </row>
    <row r="91" spans="1:16" ht="26.4" hidden="1" outlineLevel="1" collapsed="1">
      <c r="A91" s="10" t="s">
        <v>113</v>
      </c>
      <c r="B91" s="11" t="s">
        <v>114</v>
      </c>
      <c r="C91" s="11"/>
      <c r="D91" s="11"/>
      <c r="E91" s="11"/>
      <c r="F91" s="11"/>
      <c r="G91" s="11"/>
      <c r="H91" s="12">
        <v>0</v>
      </c>
      <c r="I91" s="16">
        <v>97972000</v>
      </c>
      <c r="J91" s="16">
        <v>78770000</v>
      </c>
      <c r="K91" s="4">
        <v>0</v>
      </c>
      <c r="L91" s="2"/>
      <c r="P91" s="7"/>
    </row>
    <row r="92" spans="1:16" ht="26.4" hidden="1" outlineLevel="2">
      <c r="A92" s="10" t="s">
        <v>115</v>
      </c>
      <c r="B92" s="11" t="s">
        <v>116</v>
      </c>
      <c r="C92" s="11"/>
      <c r="D92" s="11"/>
      <c r="E92" s="11"/>
      <c r="F92" s="11"/>
      <c r="G92" s="11"/>
      <c r="H92" s="12">
        <v>0</v>
      </c>
      <c r="I92" s="16">
        <v>97972000</v>
      </c>
      <c r="J92" s="16">
        <v>78770000</v>
      </c>
      <c r="K92" s="4">
        <v>0</v>
      </c>
      <c r="L92" s="2"/>
      <c r="P92" s="7"/>
    </row>
    <row r="93" spans="1:16" ht="26.4" hidden="1" outlineLevel="3">
      <c r="A93" s="10" t="s">
        <v>56</v>
      </c>
      <c r="B93" s="11" t="s">
        <v>117</v>
      </c>
      <c r="C93" s="11"/>
      <c r="D93" s="11"/>
      <c r="E93" s="11"/>
      <c r="F93" s="11"/>
      <c r="G93" s="11"/>
      <c r="H93" s="12">
        <v>0</v>
      </c>
      <c r="I93" s="16">
        <v>97972000</v>
      </c>
      <c r="J93" s="16">
        <v>78770000</v>
      </c>
      <c r="K93" s="4">
        <v>0</v>
      </c>
      <c r="L93" s="2"/>
      <c r="P93" s="7"/>
    </row>
    <row r="94" spans="1:16" ht="39.6" hidden="1" outlineLevel="4">
      <c r="A94" s="10" t="s">
        <v>20</v>
      </c>
      <c r="B94" s="11" t="s">
        <v>117</v>
      </c>
      <c r="C94" s="11"/>
      <c r="D94" s="11"/>
      <c r="E94" s="11"/>
      <c r="F94" s="11"/>
      <c r="G94" s="11"/>
      <c r="H94" s="12">
        <v>0</v>
      </c>
      <c r="I94" s="16">
        <v>97972000</v>
      </c>
      <c r="J94" s="16">
        <v>78770000</v>
      </c>
      <c r="K94" s="4">
        <v>0</v>
      </c>
      <c r="L94" s="2"/>
      <c r="P94" s="7"/>
    </row>
    <row r="95" spans="1:16" ht="39.6" collapsed="1">
      <c r="A95" s="13" t="s">
        <v>118</v>
      </c>
      <c r="B95" s="14" t="s">
        <v>119</v>
      </c>
      <c r="C95" s="14"/>
      <c r="D95" s="14"/>
      <c r="E95" s="14"/>
      <c r="F95" s="14"/>
      <c r="G95" s="14"/>
      <c r="H95" s="15">
        <v>0</v>
      </c>
      <c r="I95" s="17">
        <f>I96+I106+I110</f>
        <v>24766285.780000001</v>
      </c>
      <c r="J95" s="17">
        <f>J96+J106+J110</f>
        <v>22780533.07</v>
      </c>
      <c r="K95" s="4">
        <v>0</v>
      </c>
      <c r="L95" s="2"/>
      <c r="N95" s="7"/>
      <c r="P95" s="7"/>
    </row>
    <row r="96" spans="1:16" ht="26.4" hidden="1" outlineLevel="1">
      <c r="A96" s="10" t="s">
        <v>120</v>
      </c>
      <c r="B96" s="11" t="s">
        <v>121</v>
      </c>
      <c r="C96" s="11"/>
      <c r="D96" s="11"/>
      <c r="E96" s="11"/>
      <c r="F96" s="11"/>
      <c r="G96" s="11"/>
      <c r="H96" s="12">
        <v>0</v>
      </c>
      <c r="I96" s="16">
        <v>11824700</v>
      </c>
      <c r="J96" s="16">
        <v>10971258.48</v>
      </c>
      <c r="K96" s="4">
        <v>0</v>
      </c>
      <c r="L96" s="2"/>
      <c r="P96" s="7"/>
    </row>
    <row r="97" spans="1:16" ht="105.6" hidden="1" outlineLevel="2">
      <c r="A97" s="10" t="s">
        <v>122</v>
      </c>
      <c r="B97" s="11" t="s">
        <v>123</v>
      </c>
      <c r="C97" s="11"/>
      <c r="D97" s="11"/>
      <c r="E97" s="11"/>
      <c r="F97" s="11"/>
      <c r="G97" s="11"/>
      <c r="H97" s="12">
        <v>0</v>
      </c>
      <c r="I97" s="16">
        <v>2671400</v>
      </c>
      <c r="J97" s="16">
        <v>2073758.48</v>
      </c>
      <c r="K97" s="4">
        <v>0</v>
      </c>
      <c r="L97" s="2"/>
      <c r="P97" s="7"/>
    </row>
    <row r="98" spans="1:16" ht="52.8" hidden="1" outlineLevel="3">
      <c r="A98" s="10" t="s">
        <v>124</v>
      </c>
      <c r="B98" s="11" t="s">
        <v>125</v>
      </c>
      <c r="C98" s="11"/>
      <c r="D98" s="11"/>
      <c r="E98" s="11"/>
      <c r="F98" s="11"/>
      <c r="G98" s="11"/>
      <c r="H98" s="12">
        <v>0</v>
      </c>
      <c r="I98" s="16">
        <v>1088700</v>
      </c>
      <c r="J98" s="16">
        <v>911669.62</v>
      </c>
      <c r="K98" s="4">
        <v>0</v>
      </c>
      <c r="L98" s="2"/>
      <c r="P98" s="7"/>
    </row>
    <row r="99" spans="1:16" ht="39.6" hidden="1" outlineLevel="4">
      <c r="A99" s="10" t="s">
        <v>20</v>
      </c>
      <c r="B99" s="11" t="s">
        <v>125</v>
      </c>
      <c r="C99" s="11"/>
      <c r="D99" s="11"/>
      <c r="E99" s="11"/>
      <c r="F99" s="11"/>
      <c r="G99" s="11"/>
      <c r="H99" s="12">
        <v>0</v>
      </c>
      <c r="I99" s="16">
        <v>1088700</v>
      </c>
      <c r="J99" s="16">
        <v>911669.62</v>
      </c>
      <c r="K99" s="4">
        <v>0</v>
      </c>
      <c r="L99" s="2"/>
      <c r="P99" s="7"/>
    </row>
    <row r="100" spans="1:16" ht="52.8" hidden="1" outlineLevel="3">
      <c r="A100" s="10" t="s">
        <v>126</v>
      </c>
      <c r="B100" s="11" t="s">
        <v>127</v>
      </c>
      <c r="C100" s="11"/>
      <c r="D100" s="11"/>
      <c r="E100" s="11"/>
      <c r="F100" s="11"/>
      <c r="G100" s="11"/>
      <c r="H100" s="12">
        <v>0</v>
      </c>
      <c r="I100" s="16">
        <v>1582700</v>
      </c>
      <c r="J100" s="16">
        <v>1162088.8600000001</v>
      </c>
      <c r="K100" s="4">
        <v>0</v>
      </c>
      <c r="L100" s="2"/>
      <c r="P100" s="7"/>
    </row>
    <row r="101" spans="1:16" ht="79.2" hidden="1" outlineLevel="4">
      <c r="A101" s="10" t="s">
        <v>19</v>
      </c>
      <c r="B101" s="11" t="s">
        <v>127</v>
      </c>
      <c r="C101" s="11"/>
      <c r="D101" s="11"/>
      <c r="E101" s="11"/>
      <c r="F101" s="11"/>
      <c r="G101" s="11"/>
      <c r="H101" s="12">
        <v>0</v>
      </c>
      <c r="I101" s="16">
        <v>1491400</v>
      </c>
      <c r="J101" s="16">
        <v>1093444.1200000001</v>
      </c>
      <c r="K101" s="4">
        <v>0</v>
      </c>
      <c r="L101" s="2"/>
      <c r="P101" s="7"/>
    </row>
    <row r="102" spans="1:16" ht="39.6" hidden="1" outlineLevel="4">
      <c r="A102" s="10" t="s">
        <v>20</v>
      </c>
      <c r="B102" s="11" t="s">
        <v>127</v>
      </c>
      <c r="C102" s="11"/>
      <c r="D102" s="11"/>
      <c r="E102" s="11"/>
      <c r="F102" s="11"/>
      <c r="G102" s="11"/>
      <c r="H102" s="12">
        <v>0</v>
      </c>
      <c r="I102" s="16">
        <v>91300</v>
      </c>
      <c r="J102" s="16">
        <v>68644.740000000005</v>
      </c>
      <c r="K102" s="4">
        <v>0</v>
      </c>
      <c r="L102" s="2"/>
      <c r="P102" s="7"/>
    </row>
    <row r="103" spans="1:16" ht="26.4" hidden="1" outlineLevel="2">
      <c r="A103" s="10" t="s">
        <v>128</v>
      </c>
      <c r="B103" s="11" t="s">
        <v>129</v>
      </c>
      <c r="C103" s="11"/>
      <c r="D103" s="11"/>
      <c r="E103" s="11"/>
      <c r="F103" s="11"/>
      <c r="G103" s="11"/>
      <c r="H103" s="12">
        <v>0</v>
      </c>
      <c r="I103" s="16">
        <v>9153300</v>
      </c>
      <c r="J103" s="16">
        <v>8897500</v>
      </c>
      <c r="K103" s="4">
        <v>0</v>
      </c>
      <c r="L103" s="2"/>
      <c r="P103" s="7"/>
    </row>
    <row r="104" spans="1:16" ht="52.8" hidden="1" outlineLevel="3">
      <c r="A104" s="10" t="s">
        <v>130</v>
      </c>
      <c r="B104" s="11" t="s">
        <v>131</v>
      </c>
      <c r="C104" s="11"/>
      <c r="D104" s="11"/>
      <c r="E104" s="11"/>
      <c r="F104" s="11"/>
      <c r="G104" s="11"/>
      <c r="H104" s="12">
        <v>0</v>
      </c>
      <c r="I104" s="16">
        <v>9153300</v>
      </c>
      <c r="J104" s="16">
        <v>8897500</v>
      </c>
      <c r="K104" s="4">
        <v>0</v>
      </c>
      <c r="L104" s="2"/>
      <c r="P104" s="7"/>
    </row>
    <row r="105" spans="1:16" ht="39.6" hidden="1" outlineLevel="4">
      <c r="A105" s="10" t="s">
        <v>14</v>
      </c>
      <c r="B105" s="11" t="s">
        <v>131</v>
      </c>
      <c r="C105" s="11"/>
      <c r="D105" s="11"/>
      <c r="E105" s="11"/>
      <c r="F105" s="11"/>
      <c r="G105" s="11"/>
      <c r="H105" s="12">
        <v>0</v>
      </c>
      <c r="I105" s="16">
        <v>9153300</v>
      </c>
      <c r="J105" s="16">
        <v>8897500</v>
      </c>
      <c r="K105" s="4">
        <v>0</v>
      </c>
      <c r="L105" s="2"/>
      <c r="P105" s="7"/>
    </row>
    <row r="106" spans="1:16" ht="52.8" hidden="1" outlineLevel="1" collapsed="1">
      <c r="A106" s="10" t="s">
        <v>132</v>
      </c>
      <c r="B106" s="11" t="s">
        <v>133</v>
      </c>
      <c r="C106" s="11"/>
      <c r="D106" s="11"/>
      <c r="E106" s="11"/>
      <c r="F106" s="11"/>
      <c r="G106" s="11"/>
      <c r="H106" s="12">
        <v>0</v>
      </c>
      <c r="I106" s="16">
        <v>2570485.7799999998</v>
      </c>
      <c r="J106" s="16">
        <v>2570485.7799999998</v>
      </c>
      <c r="K106" s="4">
        <v>0</v>
      </c>
      <c r="L106" s="2"/>
      <c r="P106" s="7"/>
    </row>
    <row r="107" spans="1:16" hidden="1" outlineLevel="2">
      <c r="A107" s="10" t="s">
        <v>134</v>
      </c>
      <c r="B107" s="11" t="s">
        <v>135</v>
      </c>
      <c r="C107" s="11"/>
      <c r="D107" s="11"/>
      <c r="E107" s="11"/>
      <c r="F107" s="11"/>
      <c r="G107" s="11"/>
      <c r="H107" s="12">
        <v>0</v>
      </c>
      <c r="I107" s="16">
        <v>2570485.7799999998</v>
      </c>
      <c r="J107" s="16">
        <v>2570485.7799999998</v>
      </c>
      <c r="K107" s="4">
        <v>0</v>
      </c>
      <c r="L107" s="2"/>
      <c r="P107" s="7"/>
    </row>
    <row r="108" spans="1:16" ht="26.4" hidden="1" outlineLevel="3">
      <c r="A108" s="10" t="s">
        <v>136</v>
      </c>
      <c r="B108" s="11" t="s">
        <v>137</v>
      </c>
      <c r="C108" s="11"/>
      <c r="D108" s="11"/>
      <c r="E108" s="11"/>
      <c r="F108" s="11"/>
      <c r="G108" s="11"/>
      <c r="H108" s="12">
        <v>0</v>
      </c>
      <c r="I108" s="16">
        <v>2570485.7799999998</v>
      </c>
      <c r="J108" s="16">
        <v>2570485.7799999998</v>
      </c>
      <c r="K108" s="4">
        <v>0</v>
      </c>
      <c r="L108" s="2"/>
      <c r="P108" s="7"/>
    </row>
    <row r="109" spans="1:16" ht="26.4" hidden="1" outlineLevel="4">
      <c r="A109" s="10" t="s">
        <v>21</v>
      </c>
      <c r="B109" s="11" t="s">
        <v>137</v>
      </c>
      <c r="C109" s="11"/>
      <c r="D109" s="11"/>
      <c r="E109" s="11"/>
      <c r="F109" s="11"/>
      <c r="G109" s="11"/>
      <c r="H109" s="12">
        <v>0</v>
      </c>
      <c r="I109" s="16">
        <v>2570485.7799999998</v>
      </c>
      <c r="J109" s="16">
        <v>2570485.7799999998</v>
      </c>
      <c r="K109" s="4">
        <v>0</v>
      </c>
      <c r="L109" s="2"/>
      <c r="P109" s="7"/>
    </row>
    <row r="110" spans="1:16" ht="39.6" hidden="1" outlineLevel="1" collapsed="1">
      <c r="A110" s="10" t="s">
        <v>138</v>
      </c>
      <c r="B110" s="11" t="s">
        <v>139</v>
      </c>
      <c r="C110" s="11"/>
      <c r="D110" s="11"/>
      <c r="E110" s="11"/>
      <c r="F110" s="11"/>
      <c r="G110" s="11"/>
      <c r="H110" s="12">
        <v>0</v>
      </c>
      <c r="I110" s="16">
        <v>10371100</v>
      </c>
      <c r="J110" s="16">
        <v>9238788.8100000005</v>
      </c>
      <c r="K110" s="4">
        <v>0</v>
      </c>
      <c r="L110" s="2"/>
      <c r="P110" s="7"/>
    </row>
    <row r="111" spans="1:16" ht="39.6" hidden="1" outlineLevel="2">
      <c r="A111" s="10" t="s">
        <v>140</v>
      </c>
      <c r="B111" s="11" t="s">
        <v>141</v>
      </c>
      <c r="C111" s="11"/>
      <c r="D111" s="11"/>
      <c r="E111" s="11"/>
      <c r="F111" s="11"/>
      <c r="G111" s="11"/>
      <c r="H111" s="12">
        <v>0</v>
      </c>
      <c r="I111" s="16">
        <v>10371100</v>
      </c>
      <c r="J111" s="16">
        <v>9238788.8100000005</v>
      </c>
      <c r="K111" s="4">
        <v>0</v>
      </c>
      <c r="L111" s="2"/>
      <c r="P111" s="7"/>
    </row>
    <row r="112" spans="1:16" ht="132" hidden="1" outlineLevel="3">
      <c r="A112" s="10" t="s">
        <v>142</v>
      </c>
      <c r="B112" s="11" t="s">
        <v>143</v>
      </c>
      <c r="C112" s="11"/>
      <c r="D112" s="11"/>
      <c r="E112" s="11"/>
      <c r="F112" s="11"/>
      <c r="G112" s="11"/>
      <c r="H112" s="12">
        <v>0</v>
      </c>
      <c r="I112" s="16">
        <v>10371100</v>
      </c>
      <c r="J112" s="16">
        <v>9238788.8100000005</v>
      </c>
      <c r="K112" s="4">
        <v>0</v>
      </c>
      <c r="L112" s="2"/>
      <c r="P112" s="7"/>
    </row>
    <row r="113" spans="1:16" ht="79.2" hidden="1" outlineLevel="4">
      <c r="A113" s="10" t="s">
        <v>19</v>
      </c>
      <c r="B113" s="11" t="s">
        <v>143</v>
      </c>
      <c r="C113" s="11"/>
      <c r="D113" s="11"/>
      <c r="E113" s="11"/>
      <c r="F113" s="11"/>
      <c r="G113" s="11"/>
      <c r="H113" s="12">
        <v>0</v>
      </c>
      <c r="I113" s="16">
        <v>6391</v>
      </c>
      <c r="J113" s="16">
        <v>4669.62</v>
      </c>
      <c r="K113" s="4">
        <v>0</v>
      </c>
      <c r="L113" s="2"/>
      <c r="P113" s="7"/>
    </row>
    <row r="114" spans="1:16" ht="39.6" hidden="1" outlineLevel="4">
      <c r="A114" s="10" t="s">
        <v>20</v>
      </c>
      <c r="B114" s="11" t="s">
        <v>143</v>
      </c>
      <c r="C114" s="11"/>
      <c r="D114" s="11"/>
      <c r="E114" s="11"/>
      <c r="F114" s="11"/>
      <c r="G114" s="11"/>
      <c r="H114" s="12">
        <v>0</v>
      </c>
      <c r="I114" s="16">
        <v>353</v>
      </c>
      <c r="J114" s="16">
        <v>0</v>
      </c>
      <c r="K114" s="4">
        <v>0</v>
      </c>
      <c r="L114" s="2"/>
      <c r="P114" s="7"/>
    </row>
    <row r="115" spans="1:16" hidden="1" outlineLevel="4">
      <c r="A115" s="10" t="s">
        <v>144</v>
      </c>
      <c r="B115" s="11" t="s">
        <v>143</v>
      </c>
      <c r="C115" s="11"/>
      <c r="D115" s="11"/>
      <c r="E115" s="11"/>
      <c r="F115" s="11"/>
      <c r="G115" s="11"/>
      <c r="H115" s="12">
        <v>0</v>
      </c>
      <c r="I115" s="16">
        <v>10364356</v>
      </c>
      <c r="J115" s="16">
        <v>9234119.1899999995</v>
      </c>
      <c r="K115" s="4">
        <v>0</v>
      </c>
      <c r="L115" s="2"/>
      <c r="P115" s="7"/>
    </row>
    <row r="116" spans="1:16" ht="39.6" collapsed="1">
      <c r="A116" s="13" t="s">
        <v>145</v>
      </c>
      <c r="B116" s="14" t="s">
        <v>146</v>
      </c>
      <c r="C116" s="14"/>
      <c r="D116" s="14"/>
      <c r="E116" s="14"/>
      <c r="F116" s="14"/>
      <c r="G116" s="14"/>
      <c r="H116" s="15">
        <v>0</v>
      </c>
      <c r="I116" s="17">
        <f>I117+I131+I141+I150</f>
        <v>913164768.32999992</v>
      </c>
      <c r="J116" s="17">
        <f>J117+J131+J141+J150</f>
        <v>505927924.16999996</v>
      </c>
      <c r="K116" s="4">
        <v>0</v>
      </c>
      <c r="L116" s="2"/>
      <c r="N116" s="7"/>
      <c r="P116" s="7"/>
    </row>
    <row r="117" spans="1:16" ht="26.4" hidden="1" outlineLevel="1">
      <c r="A117" s="10" t="s">
        <v>147</v>
      </c>
      <c r="B117" s="11" t="s">
        <v>148</v>
      </c>
      <c r="C117" s="11"/>
      <c r="D117" s="11"/>
      <c r="E117" s="11"/>
      <c r="F117" s="11"/>
      <c r="G117" s="11"/>
      <c r="H117" s="12">
        <v>0</v>
      </c>
      <c r="I117" s="16">
        <v>451946733.38999999</v>
      </c>
      <c r="J117" s="16">
        <v>268416160.93000001</v>
      </c>
      <c r="K117" s="4">
        <v>0</v>
      </c>
      <c r="L117" s="2"/>
      <c r="P117" s="7"/>
    </row>
    <row r="118" spans="1:16" ht="26.4" hidden="1" outlineLevel="2">
      <c r="A118" s="10" t="s">
        <v>149</v>
      </c>
      <c r="B118" s="11" t="s">
        <v>150</v>
      </c>
      <c r="C118" s="11"/>
      <c r="D118" s="11"/>
      <c r="E118" s="11"/>
      <c r="F118" s="11"/>
      <c r="G118" s="11"/>
      <c r="H118" s="12">
        <v>0</v>
      </c>
      <c r="I118" s="16">
        <v>385780709.5</v>
      </c>
      <c r="J118" s="16">
        <v>207201030.96000001</v>
      </c>
      <c r="K118" s="4">
        <v>0</v>
      </c>
      <c r="L118" s="2"/>
      <c r="P118" s="7"/>
    </row>
    <row r="119" spans="1:16" ht="39.6" hidden="1" outlineLevel="3">
      <c r="A119" s="10" t="s">
        <v>151</v>
      </c>
      <c r="B119" s="11" t="s">
        <v>152</v>
      </c>
      <c r="C119" s="11"/>
      <c r="D119" s="11"/>
      <c r="E119" s="11"/>
      <c r="F119" s="11"/>
      <c r="G119" s="11"/>
      <c r="H119" s="12">
        <v>0</v>
      </c>
      <c r="I119" s="16">
        <v>289913076.11000001</v>
      </c>
      <c r="J119" s="16">
        <v>146465718.97999999</v>
      </c>
      <c r="K119" s="4">
        <v>0</v>
      </c>
      <c r="L119" s="2"/>
      <c r="P119" s="7"/>
    </row>
    <row r="120" spans="1:16" ht="39.6" hidden="1" outlineLevel="4">
      <c r="A120" s="10" t="s">
        <v>55</v>
      </c>
      <c r="B120" s="11" t="s">
        <v>152</v>
      </c>
      <c r="C120" s="11"/>
      <c r="D120" s="11"/>
      <c r="E120" s="11"/>
      <c r="F120" s="11"/>
      <c r="G120" s="11"/>
      <c r="H120" s="12">
        <v>0</v>
      </c>
      <c r="I120" s="16">
        <v>289913076.11000001</v>
      </c>
      <c r="J120" s="16">
        <v>146465718.97999999</v>
      </c>
      <c r="K120" s="4">
        <v>0</v>
      </c>
      <c r="L120" s="2"/>
      <c r="P120" s="7"/>
    </row>
    <row r="121" spans="1:16" ht="26.4" hidden="1" outlineLevel="3">
      <c r="A121" s="10" t="s">
        <v>53</v>
      </c>
      <c r="B121" s="11" t="s">
        <v>153</v>
      </c>
      <c r="C121" s="11"/>
      <c r="D121" s="11"/>
      <c r="E121" s="11"/>
      <c r="F121" s="11"/>
      <c r="G121" s="11"/>
      <c r="H121" s="12">
        <v>0</v>
      </c>
      <c r="I121" s="16">
        <v>18328900</v>
      </c>
      <c r="J121" s="16">
        <v>15633154.210000001</v>
      </c>
      <c r="K121" s="4">
        <v>0</v>
      </c>
      <c r="L121" s="2"/>
      <c r="P121" s="7"/>
    </row>
    <row r="122" spans="1:16" ht="39.6" hidden="1" outlineLevel="4">
      <c r="A122" s="10" t="s">
        <v>55</v>
      </c>
      <c r="B122" s="11" t="s">
        <v>153</v>
      </c>
      <c r="C122" s="11"/>
      <c r="D122" s="11"/>
      <c r="E122" s="11"/>
      <c r="F122" s="11"/>
      <c r="G122" s="11"/>
      <c r="H122" s="12">
        <v>0</v>
      </c>
      <c r="I122" s="16">
        <v>18328900</v>
      </c>
      <c r="J122" s="16">
        <v>15633154.210000001</v>
      </c>
      <c r="K122" s="4">
        <v>0</v>
      </c>
      <c r="L122" s="2"/>
      <c r="P122" s="7"/>
    </row>
    <row r="123" spans="1:16" ht="26.4" hidden="1" outlineLevel="3">
      <c r="A123" s="10" t="s">
        <v>154</v>
      </c>
      <c r="B123" s="11" t="s">
        <v>155</v>
      </c>
      <c r="C123" s="11"/>
      <c r="D123" s="11"/>
      <c r="E123" s="11"/>
      <c r="F123" s="11"/>
      <c r="G123" s="11"/>
      <c r="H123" s="12">
        <v>0</v>
      </c>
      <c r="I123" s="16">
        <v>77538733.390000001</v>
      </c>
      <c r="J123" s="16">
        <v>45102157.770000003</v>
      </c>
      <c r="K123" s="4">
        <v>0</v>
      </c>
      <c r="L123" s="2"/>
      <c r="P123" s="7"/>
    </row>
    <row r="124" spans="1:16" ht="39.6" hidden="1" outlineLevel="4">
      <c r="A124" s="10" t="s">
        <v>20</v>
      </c>
      <c r="B124" s="11" t="s">
        <v>155</v>
      </c>
      <c r="C124" s="11"/>
      <c r="D124" s="11"/>
      <c r="E124" s="11"/>
      <c r="F124" s="11"/>
      <c r="G124" s="11"/>
      <c r="H124" s="12">
        <v>0</v>
      </c>
      <c r="I124" s="16">
        <v>62349394.859999999</v>
      </c>
      <c r="J124" s="16">
        <v>45102157.770000003</v>
      </c>
      <c r="K124" s="4">
        <v>0</v>
      </c>
      <c r="L124" s="2"/>
      <c r="P124" s="7"/>
    </row>
    <row r="125" spans="1:16" hidden="1" outlineLevel="4">
      <c r="A125" s="10" t="s">
        <v>144</v>
      </c>
      <c r="B125" s="11" t="s">
        <v>155</v>
      </c>
      <c r="C125" s="11"/>
      <c r="D125" s="11"/>
      <c r="E125" s="11"/>
      <c r="F125" s="11"/>
      <c r="G125" s="11"/>
      <c r="H125" s="12">
        <v>0</v>
      </c>
      <c r="I125" s="16">
        <v>15189338.529999999</v>
      </c>
      <c r="J125" s="16">
        <v>0</v>
      </c>
      <c r="K125" s="4">
        <v>0</v>
      </c>
      <c r="L125" s="2"/>
      <c r="P125" s="7"/>
    </row>
    <row r="126" spans="1:16" hidden="1" outlineLevel="2">
      <c r="A126" s="10" t="s">
        <v>156</v>
      </c>
      <c r="B126" s="11" t="s">
        <v>157</v>
      </c>
      <c r="C126" s="11"/>
      <c r="D126" s="11"/>
      <c r="E126" s="11"/>
      <c r="F126" s="11"/>
      <c r="G126" s="11"/>
      <c r="H126" s="12">
        <v>0</v>
      </c>
      <c r="I126" s="16">
        <v>66166023.890000001</v>
      </c>
      <c r="J126" s="16">
        <v>61215129.969999999</v>
      </c>
      <c r="K126" s="4">
        <v>0</v>
      </c>
      <c r="L126" s="2"/>
      <c r="P126" s="7"/>
    </row>
    <row r="127" spans="1:16" ht="39.6" hidden="1" outlineLevel="3">
      <c r="A127" s="10" t="s">
        <v>151</v>
      </c>
      <c r="B127" s="11" t="s">
        <v>158</v>
      </c>
      <c r="C127" s="11"/>
      <c r="D127" s="11"/>
      <c r="E127" s="11"/>
      <c r="F127" s="11"/>
      <c r="G127" s="11"/>
      <c r="H127" s="12">
        <v>0</v>
      </c>
      <c r="I127" s="16">
        <v>60746923.890000001</v>
      </c>
      <c r="J127" s="16">
        <v>56194265.020000003</v>
      </c>
      <c r="K127" s="4">
        <v>0</v>
      </c>
      <c r="L127" s="2"/>
      <c r="P127" s="7"/>
    </row>
    <row r="128" spans="1:16" ht="39.6" hidden="1" outlineLevel="4">
      <c r="A128" s="10" t="s">
        <v>55</v>
      </c>
      <c r="B128" s="11" t="s">
        <v>158</v>
      </c>
      <c r="C128" s="11"/>
      <c r="D128" s="11"/>
      <c r="E128" s="11"/>
      <c r="F128" s="11"/>
      <c r="G128" s="11"/>
      <c r="H128" s="12">
        <v>0</v>
      </c>
      <c r="I128" s="16">
        <v>60746923.890000001</v>
      </c>
      <c r="J128" s="16">
        <v>56194265.020000003</v>
      </c>
      <c r="K128" s="4">
        <v>0</v>
      </c>
      <c r="L128" s="2"/>
      <c r="P128" s="7"/>
    </row>
    <row r="129" spans="1:16" ht="26.4" hidden="1" outlineLevel="3">
      <c r="A129" s="10" t="s">
        <v>56</v>
      </c>
      <c r="B129" s="11" t="s">
        <v>159</v>
      </c>
      <c r="C129" s="11"/>
      <c r="D129" s="11"/>
      <c r="E129" s="11"/>
      <c r="F129" s="11"/>
      <c r="G129" s="11"/>
      <c r="H129" s="12">
        <v>0</v>
      </c>
      <c r="I129" s="16">
        <v>5419100</v>
      </c>
      <c r="J129" s="16">
        <v>5020864.95</v>
      </c>
      <c r="K129" s="4">
        <v>0</v>
      </c>
      <c r="L129" s="2"/>
      <c r="P129" s="7"/>
    </row>
    <row r="130" spans="1:16" ht="39.6" hidden="1" outlineLevel="4">
      <c r="A130" s="10" t="s">
        <v>20</v>
      </c>
      <c r="B130" s="11" t="s">
        <v>159</v>
      </c>
      <c r="C130" s="11"/>
      <c r="D130" s="11"/>
      <c r="E130" s="11"/>
      <c r="F130" s="11"/>
      <c r="G130" s="11"/>
      <c r="H130" s="12">
        <v>0</v>
      </c>
      <c r="I130" s="16">
        <v>5419100</v>
      </c>
      <c r="J130" s="16">
        <v>5020864.95</v>
      </c>
      <c r="K130" s="4">
        <v>0</v>
      </c>
      <c r="L130" s="2"/>
      <c r="P130" s="7"/>
    </row>
    <row r="131" spans="1:16" hidden="1" outlineLevel="1" collapsed="1">
      <c r="A131" s="10" t="s">
        <v>160</v>
      </c>
      <c r="B131" s="11" t="s">
        <v>161</v>
      </c>
      <c r="C131" s="11"/>
      <c r="D131" s="11"/>
      <c r="E131" s="11"/>
      <c r="F131" s="11"/>
      <c r="G131" s="11"/>
      <c r="H131" s="12">
        <v>0</v>
      </c>
      <c r="I131" s="16">
        <v>271592500</v>
      </c>
      <c r="J131" s="16">
        <v>151632943.34</v>
      </c>
      <c r="K131" s="4">
        <v>0</v>
      </c>
      <c r="L131" s="2"/>
      <c r="P131" s="7"/>
    </row>
    <row r="132" spans="1:16" ht="26.4" hidden="1" outlineLevel="2">
      <c r="A132" s="10" t="s">
        <v>162</v>
      </c>
      <c r="B132" s="11" t="s">
        <v>163</v>
      </c>
      <c r="C132" s="11"/>
      <c r="D132" s="11"/>
      <c r="E132" s="11"/>
      <c r="F132" s="11"/>
      <c r="G132" s="11"/>
      <c r="H132" s="12">
        <v>0</v>
      </c>
      <c r="I132" s="16">
        <v>880800</v>
      </c>
      <c r="J132" s="16">
        <v>657159.31000000006</v>
      </c>
      <c r="K132" s="4">
        <v>0</v>
      </c>
      <c r="L132" s="2"/>
      <c r="P132" s="7"/>
    </row>
    <row r="133" spans="1:16" ht="39.6" hidden="1" outlineLevel="3">
      <c r="A133" s="10" t="s">
        <v>164</v>
      </c>
      <c r="B133" s="11" t="s">
        <v>165</v>
      </c>
      <c r="C133" s="11"/>
      <c r="D133" s="11"/>
      <c r="E133" s="11"/>
      <c r="F133" s="11"/>
      <c r="G133" s="11"/>
      <c r="H133" s="12">
        <v>0</v>
      </c>
      <c r="I133" s="16">
        <v>880800</v>
      </c>
      <c r="J133" s="16">
        <v>657159.31000000006</v>
      </c>
      <c r="K133" s="4">
        <v>0</v>
      </c>
      <c r="L133" s="2"/>
      <c r="P133" s="7"/>
    </row>
    <row r="134" spans="1:16" ht="79.2" hidden="1" outlineLevel="4">
      <c r="A134" s="10" t="s">
        <v>19</v>
      </c>
      <c r="B134" s="11" t="s">
        <v>165</v>
      </c>
      <c r="C134" s="11"/>
      <c r="D134" s="11"/>
      <c r="E134" s="11"/>
      <c r="F134" s="11"/>
      <c r="G134" s="11"/>
      <c r="H134" s="12">
        <v>0</v>
      </c>
      <c r="I134" s="16">
        <v>839400</v>
      </c>
      <c r="J134" s="16">
        <v>616213.29</v>
      </c>
      <c r="K134" s="4">
        <v>0</v>
      </c>
      <c r="L134" s="2"/>
      <c r="P134" s="7"/>
    </row>
    <row r="135" spans="1:16" ht="39.6" hidden="1" outlineLevel="4">
      <c r="A135" s="10" t="s">
        <v>20</v>
      </c>
      <c r="B135" s="11" t="s">
        <v>165</v>
      </c>
      <c r="C135" s="11"/>
      <c r="D135" s="11"/>
      <c r="E135" s="11"/>
      <c r="F135" s="11"/>
      <c r="G135" s="11"/>
      <c r="H135" s="12">
        <v>0</v>
      </c>
      <c r="I135" s="16">
        <v>41400</v>
      </c>
      <c r="J135" s="16">
        <v>40946.019999999997</v>
      </c>
      <c r="K135" s="4">
        <v>0</v>
      </c>
      <c r="L135" s="2"/>
      <c r="P135" s="7"/>
    </row>
    <row r="136" spans="1:16" ht="39.6" hidden="1" outlineLevel="2">
      <c r="A136" s="10" t="s">
        <v>166</v>
      </c>
      <c r="B136" s="11" t="s">
        <v>167</v>
      </c>
      <c r="C136" s="11"/>
      <c r="D136" s="11"/>
      <c r="E136" s="11"/>
      <c r="F136" s="11"/>
      <c r="G136" s="11"/>
      <c r="H136" s="12">
        <v>0</v>
      </c>
      <c r="I136" s="16">
        <v>270711700</v>
      </c>
      <c r="J136" s="16">
        <v>150975784.03</v>
      </c>
      <c r="K136" s="4">
        <v>0</v>
      </c>
      <c r="L136" s="2"/>
      <c r="P136" s="7"/>
    </row>
    <row r="137" spans="1:16" ht="79.2" hidden="1" outlineLevel="3">
      <c r="A137" s="10" t="s">
        <v>168</v>
      </c>
      <c r="B137" s="11" t="s">
        <v>169</v>
      </c>
      <c r="C137" s="11"/>
      <c r="D137" s="11"/>
      <c r="E137" s="11"/>
      <c r="F137" s="11"/>
      <c r="G137" s="11"/>
      <c r="H137" s="12">
        <v>0</v>
      </c>
      <c r="I137" s="16">
        <v>225730033</v>
      </c>
      <c r="J137" s="16">
        <v>109586077.04000001</v>
      </c>
      <c r="K137" s="4">
        <v>0</v>
      </c>
      <c r="L137" s="2"/>
      <c r="P137" s="7"/>
    </row>
    <row r="138" spans="1:16" ht="39.6" hidden="1" outlineLevel="4">
      <c r="A138" s="10" t="s">
        <v>55</v>
      </c>
      <c r="B138" s="11" t="s">
        <v>169</v>
      </c>
      <c r="C138" s="11"/>
      <c r="D138" s="11"/>
      <c r="E138" s="11"/>
      <c r="F138" s="11"/>
      <c r="G138" s="11"/>
      <c r="H138" s="12">
        <v>0</v>
      </c>
      <c r="I138" s="16">
        <v>225730033</v>
      </c>
      <c r="J138" s="16">
        <v>109586077.04000001</v>
      </c>
      <c r="K138" s="4">
        <v>0</v>
      </c>
      <c r="L138" s="2"/>
      <c r="P138" s="7"/>
    </row>
    <row r="139" spans="1:16" ht="66" hidden="1" outlineLevel="3">
      <c r="A139" s="10" t="s">
        <v>170</v>
      </c>
      <c r="B139" s="11" t="s">
        <v>171</v>
      </c>
      <c r="C139" s="11"/>
      <c r="D139" s="11"/>
      <c r="E139" s="11"/>
      <c r="F139" s="11"/>
      <c r="G139" s="11"/>
      <c r="H139" s="12">
        <v>0</v>
      </c>
      <c r="I139" s="16">
        <v>44981667</v>
      </c>
      <c r="J139" s="16">
        <v>41389706.990000002</v>
      </c>
      <c r="K139" s="4">
        <v>0</v>
      </c>
      <c r="L139" s="2"/>
      <c r="P139" s="7"/>
    </row>
    <row r="140" spans="1:16" ht="39.6" hidden="1" outlineLevel="4">
      <c r="A140" s="10" t="s">
        <v>55</v>
      </c>
      <c r="B140" s="11" t="s">
        <v>171</v>
      </c>
      <c r="C140" s="11"/>
      <c r="D140" s="11"/>
      <c r="E140" s="11"/>
      <c r="F140" s="11"/>
      <c r="G140" s="11"/>
      <c r="H140" s="12">
        <v>0</v>
      </c>
      <c r="I140" s="16">
        <v>44981667</v>
      </c>
      <c r="J140" s="16">
        <v>41389706.990000002</v>
      </c>
      <c r="K140" s="4">
        <v>0</v>
      </c>
      <c r="L140" s="2"/>
      <c r="P140" s="7"/>
    </row>
    <row r="141" spans="1:16" ht="26.4" hidden="1" outlineLevel="1" collapsed="1">
      <c r="A141" s="10" t="s">
        <v>172</v>
      </c>
      <c r="B141" s="11" t="s">
        <v>173</v>
      </c>
      <c r="C141" s="11"/>
      <c r="D141" s="11"/>
      <c r="E141" s="11"/>
      <c r="F141" s="11"/>
      <c r="G141" s="11"/>
      <c r="H141" s="12">
        <v>0</v>
      </c>
      <c r="I141" s="16">
        <f>I142+I147</f>
        <v>10856000.01</v>
      </c>
      <c r="J141" s="16">
        <f>J142+J147</f>
        <v>9013819.9000000004</v>
      </c>
      <c r="K141" s="4">
        <v>0</v>
      </c>
      <c r="L141" s="2"/>
      <c r="P141" s="7"/>
    </row>
    <row r="142" spans="1:16" ht="26.4" hidden="1" outlineLevel="2">
      <c r="A142" s="10" t="s">
        <v>174</v>
      </c>
      <c r="B142" s="11" t="s">
        <v>175</v>
      </c>
      <c r="C142" s="11"/>
      <c r="D142" s="11"/>
      <c r="E142" s="11"/>
      <c r="F142" s="11"/>
      <c r="G142" s="11"/>
      <c r="H142" s="12">
        <v>0</v>
      </c>
      <c r="I142" s="16">
        <v>2502300</v>
      </c>
      <c r="J142" s="16">
        <v>660119.89</v>
      </c>
      <c r="K142" s="4">
        <v>0</v>
      </c>
      <c r="L142" s="2"/>
      <c r="P142" s="7"/>
    </row>
    <row r="143" spans="1:16" ht="26.4" hidden="1" outlineLevel="3">
      <c r="A143" s="10" t="s">
        <v>38</v>
      </c>
      <c r="B143" s="11" t="s">
        <v>176</v>
      </c>
      <c r="C143" s="11"/>
      <c r="D143" s="11"/>
      <c r="E143" s="11"/>
      <c r="F143" s="11"/>
      <c r="G143" s="11"/>
      <c r="H143" s="12">
        <v>0</v>
      </c>
      <c r="I143" s="16">
        <v>369000</v>
      </c>
      <c r="J143" s="16">
        <v>369000</v>
      </c>
      <c r="K143" s="4">
        <v>0</v>
      </c>
      <c r="L143" s="2"/>
      <c r="P143" s="7"/>
    </row>
    <row r="144" spans="1:16" ht="39.6" hidden="1" outlineLevel="4">
      <c r="A144" s="10" t="s">
        <v>14</v>
      </c>
      <c r="B144" s="11" t="s">
        <v>176</v>
      </c>
      <c r="C144" s="11"/>
      <c r="D144" s="11"/>
      <c r="E144" s="11"/>
      <c r="F144" s="11"/>
      <c r="G144" s="11"/>
      <c r="H144" s="12">
        <v>0</v>
      </c>
      <c r="I144" s="16">
        <v>369000</v>
      </c>
      <c r="J144" s="16">
        <v>369000</v>
      </c>
      <c r="K144" s="4">
        <v>0</v>
      </c>
      <c r="L144" s="2"/>
      <c r="P144" s="7"/>
    </row>
    <row r="145" spans="1:16" ht="39.6" hidden="1" outlineLevel="3">
      <c r="A145" s="10" t="s">
        <v>177</v>
      </c>
      <c r="B145" s="11" t="s">
        <v>178</v>
      </c>
      <c r="C145" s="11"/>
      <c r="D145" s="11"/>
      <c r="E145" s="11"/>
      <c r="F145" s="11"/>
      <c r="G145" s="11"/>
      <c r="H145" s="12">
        <v>0</v>
      </c>
      <c r="I145" s="16">
        <v>2133300</v>
      </c>
      <c r="J145" s="16">
        <v>291119.89</v>
      </c>
      <c r="K145" s="4">
        <v>0</v>
      </c>
      <c r="L145" s="2"/>
      <c r="P145" s="7"/>
    </row>
    <row r="146" spans="1:16" ht="39.6" hidden="1" outlineLevel="4">
      <c r="A146" s="10" t="s">
        <v>14</v>
      </c>
      <c r="B146" s="11" t="s">
        <v>178</v>
      </c>
      <c r="C146" s="11"/>
      <c r="D146" s="11"/>
      <c r="E146" s="11"/>
      <c r="F146" s="11"/>
      <c r="G146" s="11"/>
      <c r="H146" s="12">
        <v>0</v>
      </c>
      <c r="I146" s="16">
        <v>2133300</v>
      </c>
      <c r="J146" s="16">
        <v>291119.89</v>
      </c>
      <c r="K146" s="4">
        <v>0</v>
      </c>
      <c r="L146" s="2"/>
      <c r="P146" s="7"/>
    </row>
    <row r="147" spans="1:16" hidden="1" outlineLevel="2">
      <c r="A147" s="10" t="s">
        <v>179</v>
      </c>
      <c r="B147" s="11" t="s">
        <v>180</v>
      </c>
      <c r="C147" s="11"/>
      <c r="D147" s="11"/>
      <c r="E147" s="11"/>
      <c r="F147" s="11"/>
      <c r="G147" s="11"/>
      <c r="H147" s="12">
        <v>0</v>
      </c>
      <c r="I147" s="16">
        <v>8353700.0099999998</v>
      </c>
      <c r="J147" s="16">
        <v>8353700.0099999998</v>
      </c>
      <c r="K147" s="4">
        <v>0</v>
      </c>
      <c r="L147" s="2"/>
      <c r="P147" s="7"/>
    </row>
    <row r="148" spans="1:16" ht="52.8" hidden="1" outlineLevel="3">
      <c r="A148" s="10" t="s">
        <v>181</v>
      </c>
      <c r="B148" s="11" t="s">
        <v>182</v>
      </c>
      <c r="C148" s="11"/>
      <c r="D148" s="11"/>
      <c r="E148" s="11"/>
      <c r="F148" s="11"/>
      <c r="G148" s="11"/>
      <c r="H148" s="12">
        <v>0</v>
      </c>
      <c r="I148" s="16">
        <v>8353700.0099999998</v>
      </c>
      <c r="J148" s="16">
        <v>8353700.0099999998</v>
      </c>
      <c r="K148" s="4">
        <v>0</v>
      </c>
      <c r="L148" s="2"/>
      <c r="P148" s="7"/>
    </row>
    <row r="149" spans="1:16" ht="39.6" hidden="1" outlineLevel="4">
      <c r="A149" s="10" t="s">
        <v>20</v>
      </c>
      <c r="B149" s="11" t="s">
        <v>182</v>
      </c>
      <c r="C149" s="11"/>
      <c r="D149" s="11"/>
      <c r="E149" s="11"/>
      <c r="F149" s="11"/>
      <c r="G149" s="11"/>
      <c r="H149" s="12">
        <v>0</v>
      </c>
      <c r="I149" s="16">
        <v>8353700.0099999998</v>
      </c>
      <c r="J149" s="16">
        <v>8353700.0099999998</v>
      </c>
      <c r="K149" s="4">
        <v>0</v>
      </c>
      <c r="L149" s="2"/>
      <c r="P149" s="7"/>
    </row>
    <row r="150" spans="1:16" ht="26.4" hidden="1" outlineLevel="1" collapsed="1">
      <c r="A150" s="10" t="s">
        <v>183</v>
      </c>
      <c r="B150" s="11" t="s">
        <v>184</v>
      </c>
      <c r="C150" s="11"/>
      <c r="D150" s="11"/>
      <c r="E150" s="11"/>
      <c r="F150" s="11"/>
      <c r="G150" s="11"/>
      <c r="H150" s="12">
        <v>0</v>
      </c>
      <c r="I150" s="16">
        <v>178769534.93000001</v>
      </c>
      <c r="J150" s="16">
        <v>76865000</v>
      </c>
      <c r="K150" s="4">
        <v>0</v>
      </c>
      <c r="L150" s="2"/>
      <c r="P150" s="7"/>
    </row>
    <row r="151" spans="1:16" ht="26.4" hidden="1" outlineLevel="2">
      <c r="A151" s="10" t="s">
        <v>185</v>
      </c>
      <c r="B151" s="11" t="s">
        <v>186</v>
      </c>
      <c r="C151" s="11"/>
      <c r="D151" s="11"/>
      <c r="E151" s="11"/>
      <c r="F151" s="11"/>
      <c r="G151" s="11"/>
      <c r="H151" s="12">
        <v>0</v>
      </c>
      <c r="I151" s="16">
        <v>73526000</v>
      </c>
      <c r="J151" s="16">
        <v>50000000</v>
      </c>
      <c r="K151" s="4">
        <v>0</v>
      </c>
      <c r="L151" s="2"/>
      <c r="P151" s="7"/>
    </row>
    <row r="152" spans="1:16" ht="66" hidden="1" outlineLevel="3">
      <c r="A152" s="10" t="s">
        <v>187</v>
      </c>
      <c r="B152" s="11" t="s">
        <v>188</v>
      </c>
      <c r="C152" s="11"/>
      <c r="D152" s="11"/>
      <c r="E152" s="11"/>
      <c r="F152" s="11"/>
      <c r="G152" s="11"/>
      <c r="H152" s="12">
        <v>0</v>
      </c>
      <c r="I152" s="16">
        <v>73526000</v>
      </c>
      <c r="J152" s="16">
        <v>50000000</v>
      </c>
      <c r="K152" s="4">
        <v>0</v>
      </c>
      <c r="L152" s="2"/>
      <c r="P152" s="7"/>
    </row>
    <row r="153" spans="1:16" ht="39.6" hidden="1" outlineLevel="4">
      <c r="A153" s="10" t="s">
        <v>20</v>
      </c>
      <c r="B153" s="11" t="s">
        <v>188</v>
      </c>
      <c r="C153" s="11"/>
      <c r="D153" s="11"/>
      <c r="E153" s="11"/>
      <c r="F153" s="11"/>
      <c r="G153" s="11"/>
      <c r="H153" s="12">
        <v>0</v>
      </c>
      <c r="I153" s="16">
        <v>50000000</v>
      </c>
      <c r="J153" s="16">
        <v>50000000</v>
      </c>
      <c r="K153" s="4">
        <v>0</v>
      </c>
      <c r="L153" s="2"/>
      <c r="P153" s="7"/>
    </row>
    <row r="154" spans="1:16" ht="39.6" hidden="1" outlineLevel="4">
      <c r="A154" s="10" t="s">
        <v>14</v>
      </c>
      <c r="B154" s="11" t="s">
        <v>188</v>
      </c>
      <c r="C154" s="11"/>
      <c r="D154" s="11"/>
      <c r="E154" s="11"/>
      <c r="F154" s="11"/>
      <c r="G154" s="11"/>
      <c r="H154" s="12">
        <v>0</v>
      </c>
      <c r="I154" s="16">
        <v>23526000</v>
      </c>
      <c r="J154" s="16">
        <v>0</v>
      </c>
      <c r="K154" s="4">
        <v>0</v>
      </c>
      <c r="L154" s="2"/>
      <c r="P154" s="7"/>
    </row>
    <row r="155" spans="1:16" ht="52.8" hidden="1" outlineLevel="2">
      <c r="A155" s="10" t="s">
        <v>189</v>
      </c>
      <c r="B155" s="11" t="s">
        <v>190</v>
      </c>
      <c r="C155" s="11"/>
      <c r="D155" s="11"/>
      <c r="E155" s="11"/>
      <c r="F155" s="11"/>
      <c r="G155" s="11"/>
      <c r="H155" s="12">
        <v>0</v>
      </c>
      <c r="I155" s="16">
        <v>105243534.93000001</v>
      </c>
      <c r="J155" s="16">
        <v>26865000</v>
      </c>
      <c r="K155" s="4">
        <v>0</v>
      </c>
      <c r="L155" s="2"/>
      <c r="P155" s="7"/>
    </row>
    <row r="156" spans="1:16" ht="52.8" hidden="1" outlineLevel="3">
      <c r="A156" s="10" t="s">
        <v>191</v>
      </c>
      <c r="B156" s="11" t="s">
        <v>192</v>
      </c>
      <c r="C156" s="11"/>
      <c r="D156" s="11"/>
      <c r="E156" s="11"/>
      <c r="F156" s="11"/>
      <c r="G156" s="11"/>
      <c r="H156" s="12">
        <v>0</v>
      </c>
      <c r="I156" s="16">
        <v>105243534.93000001</v>
      </c>
      <c r="J156" s="16">
        <v>26865000</v>
      </c>
      <c r="K156" s="4">
        <v>0</v>
      </c>
      <c r="L156" s="2"/>
      <c r="P156" s="7"/>
    </row>
    <row r="157" spans="1:16" ht="39.6" hidden="1" outlineLevel="4">
      <c r="A157" s="10" t="s">
        <v>14</v>
      </c>
      <c r="B157" s="11" t="s">
        <v>192</v>
      </c>
      <c r="C157" s="11"/>
      <c r="D157" s="11"/>
      <c r="E157" s="11"/>
      <c r="F157" s="11"/>
      <c r="G157" s="11"/>
      <c r="H157" s="12">
        <v>0</v>
      </c>
      <c r="I157" s="16">
        <v>105243534.93000001</v>
      </c>
      <c r="J157" s="16">
        <v>26865000</v>
      </c>
      <c r="K157" s="4">
        <v>0</v>
      </c>
      <c r="L157" s="2"/>
      <c r="P157" s="7"/>
    </row>
    <row r="158" spans="1:16" ht="52.8" collapsed="1">
      <c r="A158" s="13" t="s">
        <v>193</v>
      </c>
      <c r="B158" s="14" t="s">
        <v>194</v>
      </c>
      <c r="C158" s="14"/>
      <c r="D158" s="14"/>
      <c r="E158" s="14"/>
      <c r="F158" s="14"/>
      <c r="G158" s="14"/>
      <c r="H158" s="15">
        <v>0</v>
      </c>
      <c r="I158" s="17">
        <v>2052400</v>
      </c>
      <c r="J158" s="17">
        <v>1349509.85</v>
      </c>
      <c r="K158" s="4">
        <v>0</v>
      </c>
      <c r="L158" s="2"/>
    </row>
    <row r="159" spans="1:16" hidden="1" outlineLevel="2">
      <c r="A159" s="10" t="s">
        <v>195</v>
      </c>
      <c r="B159" s="11" t="s">
        <v>196</v>
      </c>
      <c r="C159" s="11"/>
      <c r="D159" s="11"/>
      <c r="E159" s="11"/>
      <c r="F159" s="11"/>
      <c r="G159" s="11"/>
      <c r="H159" s="12">
        <v>0</v>
      </c>
      <c r="I159" s="16">
        <v>1682400</v>
      </c>
      <c r="J159" s="16">
        <v>1066460</v>
      </c>
      <c r="K159" s="4">
        <v>0</v>
      </c>
      <c r="L159" s="2"/>
    </row>
    <row r="160" spans="1:16" ht="66" hidden="1" outlineLevel="3">
      <c r="A160" s="10" t="s">
        <v>197</v>
      </c>
      <c r="B160" s="11" t="s">
        <v>198</v>
      </c>
      <c r="C160" s="11"/>
      <c r="D160" s="11"/>
      <c r="E160" s="11"/>
      <c r="F160" s="11"/>
      <c r="G160" s="11"/>
      <c r="H160" s="12">
        <v>0</v>
      </c>
      <c r="I160" s="16">
        <v>1682400</v>
      </c>
      <c r="J160" s="16">
        <v>1066460</v>
      </c>
      <c r="K160" s="4">
        <v>0</v>
      </c>
      <c r="L160" s="2"/>
    </row>
    <row r="161" spans="1:12" ht="39.6" hidden="1" outlineLevel="4">
      <c r="A161" s="10" t="s">
        <v>20</v>
      </c>
      <c r="B161" s="11" t="s">
        <v>198</v>
      </c>
      <c r="C161" s="11"/>
      <c r="D161" s="11"/>
      <c r="E161" s="11"/>
      <c r="F161" s="11"/>
      <c r="G161" s="11"/>
      <c r="H161" s="12">
        <v>0</v>
      </c>
      <c r="I161" s="16">
        <v>1682400</v>
      </c>
      <c r="J161" s="16">
        <v>1066460</v>
      </c>
      <c r="K161" s="4">
        <v>0</v>
      </c>
      <c r="L161" s="2"/>
    </row>
    <row r="162" spans="1:12" ht="39.6" hidden="1" outlineLevel="2">
      <c r="A162" s="10" t="s">
        <v>199</v>
      </c>
      <c r="B162" s="11" t="s">
        <v>200</v>
      </c>
      <c r="C162" s="11"/>
      <c r="D162" s="11"/>
      <c r="E162" s="11"/>
      <c r="F162" s="11"/>
      <c r="G162" s="11"/>
      <c r="H162" s="12">
        <v>0</v>
      </c>
      <c r="I162" s="16">
        <v>370000</v>
      </c>
      <c r="J162" s="16">
        <v>283049.84999999998</v>
      </c>
      <c r="K162" s="4">
        <v>0</v>
      </c>
      <c r="L162" s="2"/>
    </row>
    <row r="163" spans="1:12" ht="66" hidden="1" outlineLevel="3">
      <c r="A163" s="10" t="s">
        <v>197</v>
      </c>
      <c r="B163" s="11" t="s">
        <v>201</v>
      </c>
      <c r="C163" s="11"/>
      <c r="D163" s="11"/>
      <c r="E163" s="11"/>
      <c r="F163" s="11"/>
      <c r="G163" s="11"/>
      <c r="H163" s="12">
        <v>0</v>
      </c>
      <c r="I163" s="16">
        <v>370000</v>
      </c>
      <c r="J163" s="16">
        <v>283049.84999999998</v>
      </c>
      <c r="K163" s="4">
        <v>0</v>
      </c>
      <c r="L163" s="2"/>
    </row>
    <row r="164" spans="1:12" ht="39.6" hidden="1" outlineLevel="4">
      <c r="A164" s="10" t="s">
        <v>14</v>
      </c>
      <c r="B164" s="11" t="s">
        <v>201</v>
      </c>
      <c r="C164" s="11"/>
      <c r="D164" s="11"/>
      <c r="E164" s="11"/>
      <c r="F164" s="11"/>
      <c r="G164" s="11"/>
      <c r="H164" s="12">
        <v>0</v>
      </c>
      <c r="I164" s="16">
        <v>370000</v>
      </c>
      <c r="J164" s="16">
        <v>283049.84999999998</v>
      </c>
      <c r="K164" s="4">
        <v>0</v>
      </c>
      <c r="L164" s="2"/>
    </row>
    <row r="165" spans="1:12" ht="39.6" collapsed="1">
      <c r="A165" s="13" t="s">
        <v>202</v>
      </c>
      <c r="B165" s="14" t="s">
        <v>203</v>
      </c>
      <c r="C165" s="14"/>
      <c r="D165" s="14"/>
      <c r="E165" s="14"/>
      <c r="F165" s="14"/>
      <c r="G165" s="14"/>
      <c r="H165" s="15">
        <v>0</v>
      </c>
      <c r="I165" s="17">
        <v>7993400</v>
      </c>
      <c r="J165" s="17">
        <v>7637740.8399999999</v>
      </c>
      <c r="K165" s="4">
        <v>0</v>
      </c>
      <c r="L165" s="2"/>
    </row>
    <row r="166" spans="1:12" hidden="1" outlineLevel="1">
      <c r="A166" s="10" t="s">
        <v>204</v>
      </c>
      <c r="B166" s="11" t="s">
        <v>205</v>
      </c>
      <c r="C166" s="11"/>
      <c r="D166" s="11"/>
      <c r="E166" s="11"/>
      <c r="F166" s="11"/>
      <c r="G166" s="11"/>
      <c r="H166" s="12">
        <v>0</v>
      </c>
      <c r="I166" s="16">
        <v>7885400</v>
      </c>
      <c r="J166" s="16">
        <v>7529740.8399999999</v>
      </c>
      <c r="K166" s="4">
        <v>0</v>
      </c>
      <c r="L166" s="2"/>
    </row>
    <row r="167" spans="1:12" ht="52.8" hidden="1" outlineLevel="2">
      <c r="A167" s="10" t="s">
        <v>206</v>
      </c>
      <c r="B167" s="11" t="s">
        <v>207</v>
      </c>
      <c r="C167" s="11"/>
      <c r="D167" s="11"/>
      <c r="E167" s="11"/>
      <c r="F167" s="11"/>
      <c r="G167" s="11"/>
      <c r="H167" s="12">
        <v>0</v>
      </c>
      <c r="I167" s="16">
        <v>7885400</v>
      </c>
      <c r="J167" s="16">
        <v>7529740.8399999999</v>
      </c>
      <c r="K167" s="4">
        <v>0</v>
      </c>
      <c r="L167" s="2"/>
    </row>
    <row r="168" spans="1:12" ht="79.2" hidden="1" outlineLevel="3">
      <c r="A168" s="10" t="s">
        <v>208</v>
      </c>
      <c r="B168" s="11" t="s">
        <v>209</v>
      </c>
      <c r="C168" s="11"/>
      <c r="D168" s="11"/>
      <c r="E168" s="11"/>
      <c r="F168" s="11"/>
      <c r="G168" s="11"/>
      <c r="H168" s="12">
        <v>0</v>
      </c>
      <c r="I168" s="16">
        <v>7885400</v>
      </c>
      <c r="J168" s="16">
        <v>7529740.8399999999</v>
      </c>
      <c r="K168" s="4">
        <v>0</v>
      </c>
      <c r="L168" s="2"/>
    </row>
    <row r="169" spans="1:12" ht="79.2" hidden="1" outlineLevel="4">
      <c r="A169" s="10" t="s">
        <v>19</v>
      </c>
      <c r="B169" s="11" t="s">
        <v>209</v>
      </c>
      <c r="C169" s="11"/>
      <c r="D169" s="11"/>
      <c r="E169" s="11"/>
      <c r="F169" s="11"/>
      <c r="G169" s="11"/>
      <c r="H169" s="12">
        <v>0</v>
      </c>
      <c r="I169" s="16">
        <v>5901200</v>
      </c>
      <c r="J169" s="16">
        <v>5892853.2400000002</v>
      </c>
      <c r="K169" s="4">
        <v>0</v>
      </c>
      <c r="L169" s="2"/>
    </row>
    <row r="170" spans="1:12" ht="39.6" hidden="1" outlineLevel="4">
      <c r="A170" s="10" t="s">
        <v>20</v>
      </c>
      <c r="B170" s="11" t="s">
        <v>209</v>
      </c>
      <c r="C170" s="11"/>
      <c r="D170" s="11"/>
      <c r="E170" s="11"/>
      <c r="F170" s="11"/>
      <c r="G170" s="11"/>
      <c r="H170" s="12">
        <v>0</v>
      </c>
      <c r="I170" s="16">
        <v>1984200</v>
      </c>
      <c r="J170" s="16">
        <v>1636887.6</v>
      </c>
      <c r="K170" s="4">
        <v>0</v>
      </c>
      <c r="L170" s="2"/>
    </row>
    <row r="171" spans="1:12" ht="26.4" hidden="1" outlineLevel="1" collapsed="1">
      <c r="A171" s="10" t="s">
        <v>210</v>
      </c>
      <c r="B171" s="11" t="s">
        <v>211</v>
      </c>
      <c r="C171" s="11"/>
      <c r="D171" s="11"/>
      <c r="E171" s="11"/>
      <c r="F171" s="11"/>
      <c r="G171" s="11"/>
      <c r="H171" s="12">
        <v>0</v>
      </c>
      <c r="I171" s="16">
        <v>108000</v>
      </c>
      <c r="J171" s="16">
        <v>108000</v>
      </c>
      <c r="K171" s="4">
        <v>0</v>
      </c>
      <c r="L171" s="2"/>
    </row>
    <row r="172" spans="1:12" ht="52.8" hidden="1" outlineLevel="2">
      <c r="A172" s="10" t="s">
        <v>212</v>
      </c>
      <c r="B172" s="11" t="s">
        <v>213</v>
      </c>
      <c r="C172" s="11"/>
      <c r="D172" s="11"/>
      <c r="E172" s="11"/>
      <c r="F172" s="11"/>
      <c r="G172" s="11"/>
      <c r="H172" s="12">
        <v>0</v>
      </c>
      <c r="I172" s="16">
        <v>108000</v>
      </c>
      <c r="J172" s="16">
        <v>108000</v>
      </c>
      <c r="K172" s="4">
        <v>0</v>
      </c>
      <c r="L172" s="2"/>
    </row>
    <row r="173" spans="1:12" ht="26.4" hidden="1" outlineLevel="3">
      <c r="A173" s="10" t="s">
        <v>214</v>
      </c>
      <c r="B173" s="11" t="s">
        <v>215</v>
      </c>
      <c r="C173" s="11"/>
      <c r="D173" s="11"/>
      <c r="E173" s="11"/>
      <c r="F173" s="11"/>
      <c r="G173" s="11"/>
      <c r="H173" s="12">
        <v>0</v>
      </c>
      <c r="I173" s="16">
        <v>108000</v>
      </c>
      <c r="J173" s="16">
        <v>108000</v>
      </c>
      <c r="K173" s="4">
        <v>0</v>
      </c>
      <c r="L173" s="2"/>
    </row>
    <row r="174" spans="1:12" ht="39.6" hidden="1" outlineLevel="4">
      <c r="A174" s="10" t="s">
        <v>20</v>
      </c>
      <c r="B174" s="11" t="s">
        <v>215</v>
      </c>
      <c r="C174" s="11"/>
      <c r="D174" s="11"/>
      <c r="E174" s="11"/>
      <c r="F174" s="11"/>
      <c r="G174" s="11"/>
      <c r="H174" s="12">
        <v>0</v>
      </c>
      <c r="I174" s="16">
        <v>108000</v>
      </c>
      <c r="J174" s="16">
        <v>108000</v>
      </c>
      <c r="K174" s="4">
        <v>0</v>
      </c>
      <c r="L174" s="2"/>
    </row>
    <row r="175" spans="1:12" ht="39.6" collapsed="1">
      <c r="A175" s="13" t="s">
        <v>216</v>
      </c>
      <c r="B175" s="14" t="s">
        <v>217</v>
      </c>
      <c r="C175" s="14"/>
      <c r="D175" s="14"/>
      <c r="E175" s="14"/>
      <c r="F175" s="14"/>
      <c r="G175" s="14"/>
      <c r="H175" s="15">
        <v>0</v>
      </c>
      <c r="I175" s="17">
        <v>1470455</v>
      </c>
      <c r="J175" s="17">
        <v>910721.43</v>
      </c>
      <c r="K175" s="4">
        <v>0</v>
      </c>
      <c r="L175" s="2"/>
    </row>
    <row r="176" spans="1:12" ht="26.4" hidden="1" outlineLevel="1">
      <c r="A176" s="10" t="s">
        <v>218</v>
      </c>
      <c r="B176" s="11" t="s">
        <v>219</v>
      </c>
      <c r="C176" s="11"/>
      <c r="D176" s="11"/>
      <c r="E176" s="11"/>
      <c r="F176" s="11"/>
      <c r="G176" s="11"/>
      <c r="H176" s="12">
        <v>0</v>
      </c>
      <c r="I176" s="16">
        <v>1116100</v>
      </c>
      <c r="J176" s="16">
        <v>556366.43000000005</v>
      </c>
      <c r="K176" s="4">
        <v>0</v>
      </c>
      <c r="L176" s="2"/>
    </row>
    <row r="177" spans="1:16" ht="224.4" hidden="1" outlineLevel="2">
      <c r="A177" s="10" t="s">
        <v>220</v>
      </c>
      <c r="B177" s="11" t="s">
        <v>221</v>
      </c>
      <c r="C177" s="11"/>
      <c r="D177" s="11"/>
      <c r="E177" s="11"/>
      <c r="F177" s="11"/>
      <c r="G177" s="11"/>
      <c r="H177" s="12">
        <v>0</v>
      </c>
      <c r="I177" s="16">
        <v>1116100</v>
      </c>
      <c r="J177" s="16">
        <v>556366.43000000005</v>
      </c>
      <c r="K177" s="4">
        <v>0</v>
      </c>
      <c r="L177" s="2"/>
    </row>
    <row r="178" spans="1:16" ht="92.4" hidden="1" outlineLevel="3">
      <c r="A178" s="10" t="s">
        <v>222</v>
      </c>
      <c r="B178" s="11" t="s">
        <v>223</v>
      </c>
      <c r="C178" s="11"/>
      <c r="D178" s="11"/>
      <c r="E178" s="11"/>
      <c r="F178" s="11"/>
      <c r="G178" s="11"/>
      <c r="H178" s="12">
        <v>0</v>
      </c>
      <c r="I178" s="16">
        <v>1116100</v>
      </c>
      <c r="J178" s="16">
        <v>556366.43000000005</v>
      </c>
      <c r="K178" s="4">
        <v>0</v>
      </c>
      <c r="L178" s="2"/>
    </row>
    <row r="179" spans="1:16" ht="79.2" hidden="1" outlineLevel="4">
      <c r="A179" s="10" t="s">
        <v>19</v>
      </c>
      <c r="B179" s="11" t="s">
        <v>223</v>
      </c>
      <c r="C179" s="11"/>
      <c r="D179" s="11"/>
      <c r="E179" s="11"/>
      <c r="F179" s="11"/>
      <c r="G179" s="11"/>
      <c r="H179" s="12">
        <v>0</v>
      </c>
      <c r="I179" s="16">
        <v>558050</v>
      </c>
      <c r="J179" s="16">
        <v>556366.43000000005</v>
      </c>
      <c r="K179" s="4">
        <v>0</v>
      </c>
      <c r="L179" s="2"/>
    </row>
    <row r="180" spans="1:16" ht="39.6" hidden="1" outlineLevel="4">
      <c r="A180" s="10" t="s">
        <v>20</v>
      </c>
      <c r="B180" s="11" t="s">
        <v>223</v>
      </c>
      <c r="C180" s="11"/>
      <c r="D180" s="11"/>
      <c r="E180" s="11"/>
      <c r="F180" s="11"/>
      <c r="G180" s="11"/>
      <c r="H180" s="12">
        <v>0</v>
      </c>
      <c r="I180" s="16">
        <v>558050</v>
      </c>
      <c r="J180" s="16">
        <v>0</v>
      </c>
      <c r="K180" s="4">
        <v>0</v>
      </c>
      <c r="L180" s="2"/>
    </row>
    <row r="181" spans="1:16" ht="26.4" hidden="1" outlineLevel="1" collapsed="1">
      <c r="A181" s="10" t="s">
        <v>224</v>
      </c>
      <c r="B181" s="11" t="s">
        <v>225</v>
      </c>
      <c r="C181" s="11"/>
      <c r="D181" s="11"/>
      <c r="E181" s="11"/>
      <c r="F181" s="11"/>
      <c r="G181" s="11"/>
      <c r="H181" s="12">
        <v>0</v>
      </c>
      <c r="I181" s="16">
        <v>354355</v>
      </c>
      <c r="J181" s="16">
        <v>354355</v>
      </c>
      <c r="K181" s="4">
        <v>0</v>
      </c>
      <c r="L181" s="2"/>
    </row>
    <row r="182" spans="1:16" ht="39.6" hidden="1" outlineLevel="2">
      <c r="A182" s="10" t="s">
        <v>226</v>
      </c>
      <c r="B182" s="11" t="s">
        <v>227</v>
      </c>
      <c r="C182" s="11"/>
      <c r="D182" s="11"/>
      <c r="E182" s="11"/>
      <c r="F182" s="11"/>
      <c r="G182" s="11"/>
      <c r="H182" s="12">
        <v>0</v>
      </c>
      <c r="I182" s="16">
        <v>354355</v>
      </c>
      <c r="J182" s="16">
        <v>354355</v>
      </c>
      <c r="K182" s="4">
        <v>0</v>
      </c>
      <c r="L182" s="2"/>
    </row>
    <row r="183" spans="1:16" ht="79.2" hidden="1" outlineLevel="3">
      <c r="A183" s="10" t="s">
        <v>228</v>
      </c>
      <c r="B183" s="11" t="s">
        <v>229</v>
      </c>
      <c r="C183" s="11"/>
      <c r="D183" s="11"/>
      <c r="E183" s="11"/>
      <c r="F183" s="11"/>
      <c r="G183" s="11"/>
      <c r="H183" s="12">
        <v>0</v>
      </c>
      <c r="I183" s="16">
        <v>32400</v>
      </c>
      <c r="J183" s="16">
        <v>32400</v>
      </c>
      <c r="K183" s="4">
        <v>0</v>
      </c>
      <c r="L183" s="2"/>
    </row>
    <row r="184" spans="1:16" ht="39.6" hidden="1" outlineLevel="4">
      <c r="A184" s="10" t="s">
        <v>20</v>
      </c>
      <c r="B184" s="11" t="s">
        <v>229</v>
      </c>
      <c r="C184" s="11"/>
      <c r="D184" s="11"/>
      <c r="E184" s="11"/>
      <c r="F184" s="11"/>
      <c r="G184" s="11"/>
      <c r="H184" s="12">
        <v>0</v>
      </c>
      <c r="I184" s="16">
        <v>32400</v>
      </c>
      <c r="J184" s="16">
        <v>32400</v>
      </c>
      <c r="K184" s="4">
        <v>0</v>
      </c>
      <c r="L184" s="2"/>
    </row>
    <row r="185" spans="1:16" ht="26.4" hidden="1" outlineLevel="3">
      <c r="A185" s="10" t="s">
        <v>230</v>
      </c>
      <c r="B185" s="11" t="s">
        <v>231</v>
      </c>
      <c r="C185" s="11"/>
      <c r="D185" s="11"/>
      <c r="E185" s="11"/>
      <c r="F185" s="11"/>
      <c r="G185" s="11"/>
      <c r="H185" s="12">
        <v>0</v>
      </c>
      <c r="I185" s="16">
        <v>321955</v>
      </c>
      <c r="J185" s="16">
        <v>321955</v>
      </c>
      <c r="K185" s="4">
        <v>0</v>
      </c>
      <c r="L185" s="2"/>
    </row>
    <row r="186" spans="1:16" ht="39.6" hidden="1" outlineLevel="4">
      <c r="A186" s="10" t="s">
        <v>20</v>
      </c>
      <c r="B186" s="11" t="s">
        <v>231</v>
      </c>
      <c r="C186" s="11"/>
      <c r="D186" s="11"/>
      <c r="E186" s="11"/>
      <c r="F186" s="11"/>
      <c r="G186" s="11"/>
      <c r="H186" s="12">
        <v>0</v>
      </c>
      <c r="I186" s="16">
        <v>321955</v>
      </c>
      <c r="J186" s="16">
        <v>321955</v>
      </c>
      <c r="K186" s="4">
        <v>0</v>
      </c>
      <c r="L186" s="2"/>
    </row>
    <row r="187" spans="1:16" ht="52.8" collapsed="1">
      <c r="A187" s="13" t="s">
        <v>232</v>
      </c>
      <c r="B187" s="14" t="s">
        <v>233</v>
      </c>
      <c r="C187" s="14"/>
      <c r="D187" s="14"/>
      <c r="E187" s="14"/>
      <c r="F187" s="14"/>
      <c r="G187" s="14"/>
      <c r="H187" s="15">
        <v>0</v>
      </c>
      <c r="I187" s="17">
        <v>10500</v>
      </c>
      <c r="J187" s="17">
        <v>10500</v>
      </c>
      <c r="K187" s="4">
        <v>0</v>
      </c>
      <c r="L187" s="2"/>
    </row>
    <row r="188" spans="1:16" ht="26.4" hidden="1" outlineLevel="1">
      <c r="A188" s="10" t="s">
        <v>234</v>
      </c>
      <c r="B188" s="11" t="s">
        <v>235</v>
      </c>
      <c r="C188" s="11"/>
      <c r="D188" s="11"/>
      <c r="E188" s="11"/>
      <c r="F188" s="11"/>
      <c r="G188" s="11"/>
      <c r="H188" s="12">
        <v>0</v>
      </c>
      <c r="I188" s="16">
        <v>10500</v>
      </c>
      <c r="J188" s="16">
        <v>10500</v>
      </c>
      <c r="K188" s="4">
        <v>0</v>
      </c>
      <c r="L188" s="2"/>
    </row>
    <row r="189" spans="1:16" ht="92.4" hidden="1" outlineLevel="2">
      <c r="A189" s="10" t="s">
        <v>236</v>
      </c>
      <c r="B189" s="11" t="s">
        <v>237</v>
      </c>
      <c r="C189" s="11"/>
      <c r="D189" s="11"/>
      <c r="E189" s="11"/>
      <c r="F189" s="11"/>
      <c r="G189" s="11"/>
      <c r="H189" s="12">
        <v>0</v>
      </c>
      <c r="I189" s="16">
        <v>10500</v>
      </c>
      <c r="J189" s="16">
        <v>10500</v>
      </c>
      <c r="K189" s="4">
        <v>0</v>
      </c>
      <c r="L189" s="2"/>
    </row>
    <row r="190" spans="1:16" ht="39.6" hidden="1" outlineLevel="3">
      <c r="A190" s="10" t="s">
        <v>238</v>
      </c>
      <c r="B190" s="11" t="s">
        <v>239</v>
      </c>
      <c r="C190" s="11"/>
      <c r="D190" s="11"/>
      <c r="E190" s="11"/>
      <c r="F190" s="11"/>
      <c r="G190" s="11"/>
      <c r="H190" s="12">
        <v>0</v>
      </c>
      <c r="I190" s="16">
        <v>10500</v>
      </c>
      <c r="J190" s="16">
        <v>10500</v>
      </c>
      <c r="K190" s="4">
        <v>0</v>
      </c>
      <c r="L190" s="2"/>
    </row>
    <row r="191" spans="1:16" ht="39.6" hidden="1" outlineLevel="4">
      <c r="A191" s="10" t="s">
        <v>20</v>
      </c>
      <c r="B191" s="11" t="s">
        <v>239</v>
      </c>
      <c r="C191" s="11"/>
      <c r="D191" s="11"/>
      <c r="E191" s="11"/>
      <c r="F191" s="11"/>
      <c r="G191" s="11"/>
      <c r="H191" s="12">
        <v>0</v>
      </c>
      <c r="I191" s="16">
        <v>10500</v>
      </c>
      <c r="J191" s="16">
        <v>10500</v>
      </c>
      <c r="K191" s="4">
        <v>0</v>
      </c>
      <c r="L191" s="2"/>
    </row>
    <row r="192" spans="1:16" ht="39.6" collapsed="1">
      <c r="A192" s="13" t="s">
        <v>240</v>
      </c>
      <c r="B192" s="14" t="s">
        <v>241</v>
      </c>
      <c r="C192" s="14"/>
      <c r="D192" s="14"/>
      <c r="E192" s="14"/>
      <c r="F192" s="14"/>
      <c r="G192" s="14"/>
      <c r="H192" s="15">
        <v>0</v>
      </c>
      <c r="I192" s="17">
        <v>1269851.94</v>
      </c>
      <c r="J192" s="17">
        <v>1269851.94</v>
      </c>
      <c r="K192" s="4">
        <v>0</v>
      </c>
      <c r="L192" s="2"/>
      <c r="N192" s="7"/>
      <c r="P192" s="7"/>
    </row>
    <row r="193" spans="1:16" ht="39.6" hidden="1" outlineLevel="2">
      <c r="A193" s="13" t="s">
        <v>242</v>
      </c>
      <c r="B193" s="14" t="s">
        <v>243</v>
      </c>
      <c r="C193" s="14"/>
      <c r="D193" s="14"/>
      <c r="E193" s="14"/>
      <c r="F193" s="14"/>
      <c r="G193" s="14"/>
      <c r="H193" s="15">
        <v>0</v>
      </c>
      <c r="I193" s="15">
        <v>1269851.94</v>
      </c>
      <c r="J193" s="15">
        <v>1269851.94</v>
      </c>
      <c r="K193" s="4">
        <v>0</v>
      </c>
      <c r="L193" s="2"/>
    </row>
    <row r="194" spans="1:16" ht="39.6" hidden="1" outlineLevel="3">
      <c r="A194" s="13" t="s">
        <v>244</v>
      </c>
      <c r="B194" s="14" t="s">
        <v>245</v>
      </c>
      <c r="C194" s="14"/>
      <c r="D194" s="14"/>
      <c r="E194" s="14"/>
      <c r="F194" s="14"/>
      <c r="G194" s="14"/>
      <c r="H194" s="15">
        <v>0</v>
      </c>
      <c r="I194" s="15">
        <f>I195+I196</f>
        <v>1269851.94</v>
      </c>
      <c r="J194" s="15">
        <f>J195+J196</f>
        <v>1269851.94</v>
      </c>
      <c r="K194" s="4">
        <v>0</v>
      </c>
      <c r="L194" s="2"/>
    </row>
    <row r="195" spans="1:16" ht="39.6" hidden="1" outlineLevel="4">
      <c r="A195" s="13" t="s">
        <v>20</v>
      </c>
      <c r="B195" s="14" t="s">
        <v>245</v>
      </c>
      <c r="C195" s="14"/>
      <c r="D195" s="14"/>
      <c r="E195" s="14"/>
      <c r="F195" s="14"/>
      <c r="G195" s="14"/>
      <c r="H195" s="15">
        <v>0</v>
      </c>
      <c r="I195" s="15">
        <v>802892.05</v>
      </c>
      <c r="J195" s="15">
        <v>802892.05</v>
      </c>
      <c r="K195" s="4">
        <v>0</v>
      </c>
      <c r="L195" s="2"/>
    </row>
    <row r="196" spans="1:16" ht="52.8" hidden="1" outlineLevel="4">
      <c r="A196" s="13" t="s">
        <v>14</v>
      </c>
      <c r="B196" s="14" t="s">
        <v>245</v>
      </c>
      <c r="C196" s="14"/>
      <c r="D196" s="14"/>
      <c r="E196" s="14"/>
      <c r="F196" s="14"/>
      <c r="G196" s="14"/>
      <c r="H196" s="15">
        <v>0</v>
      </c>
      <c r="I196" s="15">
        <f>360070.78+106889.11</f>
        <v>466959.89</v>
      </c>
      <c r="J196" s="15">
        <f>360070.78+106889.11</f>
        <v>466959.89</v>
      </c>
      <c r="K196" s="4">
        <v>0</v>
      </c>
      <c r="L196" s="2"/>
    </row>
    <row r="197" spans="1:16" ht="12.75" customHeight="1" collapsed="1">
      <c r="A197" s="56" t="s">
        <v>246</v>
      </c>
      <c r="B197" s="57"/>
      <c r="C197" s="57"/>
      <c r="D197" s="57"/>
      <c r="E197" s="57"/>
      <c r="F197" s="57"/>
      <c r="G197" s="57"/>
      <c r="H197" s="9">
        <v>0</v>
      </c>
      <c r="I197" s="9">
        <f>I8+I65+I79+I95+I116+I158+I165+I175+I187+I192</f>
        <v>2302762121.7800002</v>
      </c>
      <c r="J197" s="9">
        <f>J8+J65+J79+J95+J116+J158+J165+J175+J187+J192</f>
        <v>1825609423.8200002</v>
      </c>
      <c r="K197" s="5">
        <v>0</v>
      </c>
      <c r="L197" s="2"/>
      <c r="M197" s="2"/>
      <c r="N197" s="2"/>
      <c r="O197" s="2"/>
      <c r="P197" s="8"/>
    </row>
    <row r="198" spans="1:1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6" ht="15.1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6"/>
      <c r="K199" s="6"/>
      <c r="L199" s="2"/>
    </row>
  </sheetData>
  <mergeCells count="18">
    <mergeCell ref="A1:I1"/>
    <mergeCell ref="A2:I2"/>
    <mergeCell ref="A3:J3"/>
    <mergeCell ref="A4:J4"/>
    <mergeCell ref="A5:K5"/>
    <mergeCell ref="K6:K7"/>
    <mergeCell ref="A6:A7"/>
    <mergeCell ref="B6:B7"/>
    <mergeCell ref="C6:C7"/>
    <mergeCell ref="D6:D7"/>
    <mergeCell ref="E6:E7"/>
    <mergeCell ref="A197:G197"/>
    <mergeCell ref="A199:I199"/>
    <mergeCell ref="J6:J7"/>
    <mergeCell ref="F6:F7"/>
    <mergeCell ref="G6:G7"/>
    <mergeCell ref="H6:H7"/>
    <mergeCell ref="I6:I7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  <headerFooter>
    <oddHeader>&amp;RРаспечатано: &amp;D</oddHeader>
    <evenHeader>&amp;RРаспечатано: &amp;D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480"/>
  <sheetViews>
    <sheetView topLeftCell="A468" workbookViewId="0">
      <selection activeCell="D476" sqref="D476"/>
    </sheetView>
  </sheetViews>
  <sheetFormatPr defaultColWidth="9.109375" defaultRowHeight="14.4" outlineLevelRow="4"/>
  <cols>
    <col min="1" max="1" width="40" style="25" customWidth="1"/>
    <col min="2" max="2" width="10.6640625" style="25" customWidth="1"/>
    <col min="3" max="3" width="7.6640625" style="25" customWidth="1"/>
    <col min="4" max="4" width="14.6640625" style="32" customWidth="1"/>
    <col min="5" max="5" width="11.6640625" style="32" customWidth="1"/>
    <col min="6" max="6" width="11.77734375" style="19" customWidth="1"/>
    <col min="7" max="7" width="11.44140625" style="19" customWidth="1"/>
    <col min="8" max="8" width="13" style="19" customWidth="1"/>
    <col min="9" max="9" width="16.109375" style="19" customWidth="1"/>
    <col min="10" max="16384" width="9.109375" style="19"/>
  </cols>
  <sheetData>
    <row r="1" spans="1:6">
      <c r="A1" s="64"/>
      <c r="B1" s="65"/>
      <c r="C1" s="65"/>
      <c r="D1" s="65"/>
      <c r="E1" s="26"/>
      <c r="F1" s="2"/>
    </row>
    <row r="2" spans="1:6">
      <c r="A2" s="64"/>
      <c r="B2" s="65"/>
      <c r="C2" s="65"/>
      <c r="D2" s="65"/>
      <c r="E2" s="26"/>
      <c r="F2" s="2"/>
    </row>
    <row r="3" spans="1:6" ht="15.6">
      <c r="A3" s="66" t="s">
        <v>248</v>
      </c>
      <c r="B3" s="66"/>
      <c r="C3" s="66"/>
      <c r="D3" s="66"/>
      <c r="E3" s="66"/>
      <c r="F3" s="2"/>
    </row>
    <row r="4" spans="1:6" ht="15.6">
      <c r="A4" s="67" t="s">
        <v>250</v>
      </c>
      <c r="B4" s="67"/>
      <c r="C4" s="67"/>
      <c r="D4" s="67"/>
      <c r="E4" s="67"/>
      <c r="F4" s="2"/>
    </row>
    <row r="5" spans="1:6">
      <c r="A5" s="50" t="s">
        <v>0</v>
      </c>
      <c r="B5" s="51"/>
      <c r="C5" s="51"/>
      <c r="D5" s="51"/>
      <c r="E5" s="51"/>
      <c r="F5" s="2"/>
    </row>
    <row r="6" spans="1:6">
      <c r="A6" s="58" t="s">
        <v>1</v>
      </c>
      <c r="B6" s="58" t="s">
        <v>2</v>
      </c>
      <c r="C6" s="58" t="s">
        <v>251</v>
      </c>
      <c r="D6" s="68" t="s">
        <v>4</v>
      </c>
      <c r="E6" s="68" t="s">
        <v>5</v>
      </c>
      <c r="F6" s="2"/>
    </row>
    <row r="7" spans="1:6">
      <c r="A7" s="59"/>
      <c r="B7" s="59"/>
      <c r="C7" s="59"/>
      <c r="D7" s="69"/>
      <c r="E7" s="69"/>
      <c r="F7" s="2"/>
    </row>
    <row r="8" spans="1:6" ht="39.6">
      <c r="A8" s="20" t="s">
        <v>6</v>
      </c>
      <c r="B8" s="21" t="s">
        <v>7</v>
      </c>
      <c r="C8" s="21" t="s">
        <v>252</v>
      </c>
      <c r="D8" s="27">
        <f>D9+D29+D68+D90+D99</f>
        <v>310389984.18000001</v>
      </c>
      <c r="E8" s="27">
        <f>E9+E29+E68+E90+E99</f>
        <v>310250131.63</v>
      </c>
      <c r="F8" s="2"/>
    </row>
    <row r="9" spans="1:6" ht="26.4">
      <c r="A9" s="22" t="s">
        <v>8</v>
      </c>
      <c r="B9" s="23" t="s">
        <v>9</v>
      </c>
      <c r="C9" s="23" t="s">
        <v>252</v>
      </c>
      <c r="D9" s="28">
        <v>94077638.590000004</v>
      </c>
      <c r="E9" s="28">
        <v>94077638.590000004</v>
      </c>
      <c r="F9" s="2"/>
    </row>
    <row r="10" spans="1:6" ht="52.8">
      <c r="A10" s="22" t="s">
        <v>10</v>
      </c>
      <c r="B10" s="23" t="s">
        <v>11</v>
      </c>
      <c r="C10" s="23" t="s">
        <v>252</v>
      </c>
      <c r="D10" s="28">
        <v>64096191.590000004</v>
      </c>
      <c r="E10" s="28">
        <v>64096191.590000004</v>
      </c>
      <c r="F10" s="2"/>
    </row>
    <row r="11" spans="1:6" ht="26.4">
      <c r="A11" s="22" t="s">
        <v>253</v>
      </c>
      <c r="B11" s="23" t="s">
        <v>254</v>
      </c>
      <c r="C11" s="23" t="s">
        <v>252</v>
      </c>
      <c r="D11" s="28">
        <v>3577673</v>
      </c>
      <c r="E11" s="28">
        <v>3577673</v>
      </c>
      <c r="F11" s="2"/>
    </row>
    <row r="12" spans="1:6" ht="39.6">
      <c r="A12" s="22" t="s">
        <v>14</v>
      </c>
      <c r="B12" s="23" t="s">
        <v>254</v>
      </c>
      <c r="C12" s="23" t="s">
        <v>255</v>
      </c>
      <c r="D12" s="28">
        <v>3577673</v>
      </c>
      <c r="E12" s="28">
        <v>3577673</v>
      </c>
      <c r="F12" s="2"/>
    </row>
    <row r="13" spans="1:6">
      <c r="A13" s="22" t="s">
        <v>256</v>
      </c>
      <c r="B13" s="23" t="s">
        <v>257</v>
      </c>
      <c r="C13" s="23" t="s">
        <v>252</v>
      </c>
      <c r="D13" s="28">
        <v>5338921.62</v>
      </c>
      <c r="E13" s="28">
        <v>5338921.62</v>
      </c>
      <c r="F13" s="2"/>
    </row>
    <row r="14" spans="1:6" ht="39.6">
      <c r="A14" s="22" t="s">
        <v>14</v>
      </c>
      <c r="B14" s="23" t="s">
        <v>257</v>
      </c>
      <c r="C14" s="23" t="s">
        <v>255</v>
      </c>
      <c r="D14" s="28">
        <v>5338921.62</v>
      </c>
      <c r="E14" s="28">
        <v>5338921.62</v>
      </c>
      <c r="F14" s="2"/>
    </row>
    <row r="15" spans="1:6" ht="66">
      <c r="A15" s="22" t="s">
        <v>258</v>
      </c>
      <c r="B15" s="23" t="s">
        <v>259</v>
      </c>
      <c r="C15" s="23" t="s">
        <v>252</v>
      </c>
      <c r="D15" s="28">
        <v>55179596.969999999</v>
      </c>
      <c r="E15" s="28">
        <v>55179596.969999999</v>
      </c>
      <c r="F15" s="2"/>
    </row>
    <row r="16" spans="1:6" ht="39.6">
      <c r="A16" s="22" t="s">
        <v>14</v>
      </c>
      <c r="B16" s="23" t="s">
        <v>259</v>
      </c>
      <c r="C16" s="23" t="s">
        <v>255</v>
      </c>
      <c r="D16" s="28">
        <v>55179596.969999999</v>
      </c>
      <c r="E16" s="28">
        <v>55179596.969999999</v>
      </c>
      <c r="F16" s="2"/>
    </row>
    <row r="17" spans="1:6" ht="26.4">
      <c r="A17" s="22" t="s">
        <v>15</v>
      </c>
      <c r="B17" s="23" t="s">
        <v>16</v>
      </c>
      <c r="C17" s="23" t="s">
        <v>252</v>
      </c>
      <c r="D17" s="28">
        <v>4447</v>
      </c>
      <c r="E17" s="28">
        <v>4447</v>
      </c>
      <c r="F17" s="2"/>
    </row>
    <row r="18" spans="1:6" ht="132">
      <c r="A18" s="22" t="s">
        <v>24</v>
      </c>
      <c r="B18" s="23" t="s">
        <v>260</v>
      </c>
      <c r="C18" s="23" t="s">
        <v>252</v>
      </c>
      <c r="D18" s="28">
        <v>4447</v>
      </c>
      <c r="E18" s="28">
        <v>4447</v>
      </c>
      <c r="F18" s="2"/>
    </row>
    <row r="19" spans="1:6" ht="39.6">
      <c r="A19" s="22" t="s">
        <v>14</v>
      </c>
      <c r="B19" s="23" t="s">
        <v>260</v>
      </c>
      <c r="C19" s="23" t="s">
        <v>255</v>
      </c>
      <c r="D19" s="28">
        <v>4447</v>
      </c>
      <c r="E19" s="28">
        <v>4447</v>
      </c>
      <c r="F19" s="2"/>
    </row>
    <row r="20" spans="1:6" ht="39.6">
      <c r="A20" s="22" t="s">
        <v>261</v>
      </c>
      <c r="B20" s="23" t="s">
        <v>262</v>
      </c>
      <c r="C20" s="23" t="s">
        <v>252</v>
      </c>
      <c r="D20" s="28">
        <v>1752000</v>
      </c>
      <c r="E20" s="28">
        <v>1752000</v>
      </c>
      <c r="F20" s="2"/>
    </row>
    <row r="21" spans="1:6" ht="26.4">
      <c r="A21" s="22" t="s">
        <v>263</v>
      </c>
      <c r="B21" s="23" t="s">
        <v>264</v>
      </c>
      <c r="C21" s="23" t="s">
        <v>252</v>
      </c>
      <c r="D21" s="28">
        <v>1752000</v>
      </c>
      <c r="E21" s="28">
        <v>1752000</v>
      </c>
      <c r="F21" s="2"/>
    </row>
    <row r="22" spans="1:6" ht="39.6">
      <c r="A22" s="22" t="s">
        <v>14</v>
      </c>
      <c r="B22" s="23" t="s">
        <v>264</v>
      </c>
      <c r="C22" s="23" t="s">
        <v>255</v>
      </c>
      <c r="D22" s="28">
        <v>1752000</v>
      </c>
      <c r="E22" s="28">
        <v>1752000</v>
      </c>
      <c r="F22" s="2"/>
    </row>
    <row r="23" spans="1:6" ht="92.4">
      <c r="A23" s="22" t="s">
        <v>265</v>
      </c>
      <c r="B23" s="23" t="s">
        <v>266</v>
      </c>
      <c r="C23" s="23" t="s">
        <v>252</v>
      </c>
      <c r="D23" s="28">
        <v>28115600</v>
      </c>
      <c r="E23" s="28">
        <v>28115600</v>
      </c>
      <c r="F23" s="2"/>
    </row>
    <row r="24" spans="1:6" ht="66">
      <c r="A24" s="22" t="s">
        <v>258</v>
      </c>
      <c r="B24" s="23" t="s">
        <v>267</v>
      </c>
      <c r="C24" s="23" t="s">
        <v>252</v>
      </c>
      <c r="D24" s="28">
        <v>28115600</v>
      </c>
      <c r="E24" s="28">
        <v>28115600</v>
      </c>
      <c r="F24" s="2"/>
    </row>
    <row r="25" spans="1:6" ht="39.6">
      <c r="A25" s="22" t="s">
        <v>14</v>
      </c>
      <c r="B25" s="23" t="s">
        <v>267</v>
      </c>
      <c r="C25" s="23" t="s">
        <v>255</v>
      </c>
      <c r="D25" s="28">
        <v>28115600</v>
      </c>
      <c r="E25" s="28">
        <v>28115600</v>
      </c>
      <c r="F25" s="2"/>
    </row>
    <row r="26" spans="1:6" ht="66">
      <c r="A26" s="22" t="s">
        <v>26</v>
      </c>
      <c r="B26" s="23" t="s">
        <v>27</v>
      </c>
      <c r="C26" s="23" t="s">
        <v>252</v>
      </c>
      <c r="D26" s="28">
        <v>109400</v>
      </c>
      <c r="E26" s="28">
        <v>109400</v>
      </c>
      <c r="F26" s="2"/>
    </row>
    <row r="27" spans="1:6" ht="39.6">
      <c r="A27" s="22" t="s">
        <v>268</v>
      </c>
      <c r="B27" s="23" t="s">
        <v>269</v>
      </c>
      <c r="C27" s="23" t="s">
        <v>252</v>
      </c>
      <c r="D27" s="28">
        <v>109400</v>
      </c>
      <c r="E27" s="28">
        <v>109400</v>
      </c>
      <c r="F27" s="2"/>
    </row>
    <row r="28" spans="1:6" ht="39.6">
      <c r="A28" s="22" t="s">
        <v>14</v>
      </c>
      <c r="B28" s="23" t="s">
        <v>269</v>
      </c>
      <c r="C28" s="23" t="s">
        <v>255</v>
      </c>
      <c r="D28" s="28">
        <v>109400</v>
      </c>
      <c r="E28" s="28">
        <v>109400</v>
      </c>
      <c r="F28" s="2"/>
    </row>
    <row r="29" spans="1:6" ht="26.4">
      <c r="A29" s="22" t="s">
        <v>30</v>
      </c>
      <c r="B29" s="23" t="s">
        <v>31</v>
      </c>
      <c r="C29" s="23" t="s">
        <v>252</v>
      </c>
      <c r="D29" s="28">
        <f>D30+D39+D44+D55+D58</f>
        <v>68801182.460000008</v>
      </c>
      <c r="E29" s="28">
        <f t="shared" ref="E29" si="0">E30+E39+E44+E55+E58</f>
        <v>68732536.140000001</v>
      </c>
      <c r="F29" s="2"/>
    </row>
    <row r="30" spans="1:6" ht="52.8">
      <c r="A30" s="22" t="s">
        <v>32</v>
      </c>
      <c r="B30" s="23" t="s">
        <v>33</v>
      </c>
      <c r="C30" s="23" t="s">
        <v>252</v>
      </c>
      <c r="D30" s="28">
        <v>59454447.810000002</v>
      </c>
      <c r="E30" s="28">
        <v>59454447.810000002</v>
      </c>
      <c r="F30" s="2"/>
    </row>
    <row r="31" spans="1:6" ht="26.4">
      <c r="A31" s="22" t="s">
        <v>253</v>
      </c>
      <c r="B31" s="23" t="s">
        <v>270</v>
      </c>
      <c r="C31" s="23" t="s">
        <v>252</v>
      </c>
      <c r="D31" s="28">
        <v>1573170</v>
      </c>
      <c r="E31" s="28">
        <v>1573170</v>
      </c>
      <c r="F31" s="2"/>
    </row>
    <row r="32" spans="1:6" ht="39.6">
      <c r="A32" s="22" t="s">
        <v>14</v>
      </c>
      <c r="B32" s="23" t="s">
        <v>270</v>
      </c>
      <c r="C32" s="23" t="s">
        <v>255</v>
      </c>
      <c r="D32" s="28">
        <v>1573170</v>
      </c>
      <c r="E32" s="28">
        <v>1573170</v>
      </c>
      <c r="F32" s="2"/>
    </row>
    <row r="33" spans="1:6">
      <c r="A33" s="22" t="s">
        <v>256</v>
      </c>
      <c r="B33" s="23" t="s">
        <v>271</v>
      </c>
      <c r="C33" s="23" t="s">
        <v>252</v>
      </c>
      <c r="D33" s="28">
        <v>5224606</v>
      </c>
      <c r="E33" s="28">
        <v>5224606</v>
      </c>
      <c r="F33" s="2"/>
    </row>
    <row r="34" spans="1:6" ht="39.6">
      <c r="A34" s="22" t="s">
        <v>14</v>
      </c>
      <c r="B34" s="23" t="s">
        <v>271</v>
      </c>
      <c r="C34" s="23" t="s">
        <v>255</v>
      </c>
      <c r="D34" s="28">
        <v>5224606</v>
      </c>
      <c r="E34" s="28">
        <v>5224606</v>
      </c>
      <c r="F34" s="2"/>
    </row>
    <row r="35" spans="1:6" ht="39.6">
      <c r="A35" s="22" t="s">
        <v>272</v>
      </c>
      <c r="B35" s="23" t="s">
        <v>273</v>
      </c>
      <c r="C35" s="23" t="s">
        <v>252</v>
      </c>
      <c r="D35" s="28">
        <v>3386226.6</v>
      </c>
      <c r="E35" s="28">
        <v>3386226.6</v>
      </c>
      <c r="F35" s="2"/>
    </row>
    <row r="36" spans="1:6" ht="39.6">
      <c r="A36" s="22" t="s">
        <v>14</v>
      </c>
      <c r="B36" s="23" t="s">
        <v>273</v>
      </c>
      <c r="C36" s="23" t="s">
        <v>255</v>
      </c>
      <c r="D36" s="28">
        <v>3386226.6</v>
      </c>
      <c r="E36" s="28">
        <v>3386226.6</v>
      </c>
      <c r="F36" s="2"/>
    </row>
    <row r="37" spans="1:6" ht="66">
      <c r="A37" s="22" t="s">
        <v>258</v>
      </c>
      <c r="B37" s="23" t="s">
        <v>274</v>
      </c>
      <c r="C37" s="23" t="s">
        <v>252</v>
      </c>
      <c r="D37" s="28">
        <v>49270445.210000001</v>
      </c>
      <c r="E37" s="28">
        <v>49270445.210000001</v>
      </c>
      <c r="F37" s="2"/>
    </row>
    <row r="38" spans="1:6" ht="39.6">
      <c r="A38" s="22" t="s">
        <v>14</v>
      </c>
      <c r="B38" s="23" t="s">
        <v>274</v>
      </c>
      <c r="C38" s="23" t="s">
        <v>255</v>
      </c>
      <c r="D38" s="28">
        <v>49270445.210000001</v>
      </c>
      <c r="E38" s="28">
        <v>49270445.210000001</v>
      </c>
      <c r="F38" s="2"/>
    </row>
    <row r="39" spans="1:6" ht="39.6">
      <c r="A39" s="22" t="s">
        <v>36</v>
      </c>
      <c r="B39" s="23" t="s">
        <v>37</v>
      </c>
      <c r="C39" s="23" t="s">
        <v>252</v>
      </c>
      <c r="D39" s="28">
        <v>2599000</v>
      </c>
      <c r="E39" s="28">
        <v>2590332</v>
      </c>
      <c r="F39" s="2"/>
    </row>
    <row r="40" spans="1:6" ht="26.4">
      <c r="A40" s="22" t="s">
        <v>263</v>
      </c>
      <c r="B40" s="23" t="s">
        <v>275</v>
      </c>
      <c r="C40" s="23" t="s">
        <v>252</v>
      </c>
      <c r="D40" s="28">
        <v>2539000</v>
      </c>
      <c r="E40" s="28">
        <v>2530332</v>
      </c>
      <c r="F40" s="2"/>
    </row>
    <row r="41" spans="1:6" ht="39.6">
      <c r="A41" s="22" t="s">
        <v>14</v>
      </c>
      <c r="B41" s="23" t="s">
        <v>275</v>
      </c>
      <c r="C41" s="23" t="s">
        <v>255</v>
      </c>
      <c r="D41" s="28">
        <v>2539000</v>
      </c>
      <c r="E41" s="28">
        <v>2530332</v>
      </c>
      <c r="F41" s="2"/>
    </row>
    <row r="42" spans="1:6" ht="26.4">
      <c r="A42" s="22" t="s">
        <v>276</v>
      </c>
      <c r="B42" s="23" t="s">
        <v>277</v>
      </c>
      <c r="C42" s="23" t="s">
        <v>252</v>
      </c>
      <c r="D42" s="28">
        <v>60000</v>
      </c>
      <c r="E42" s="28">
        <v>60000</v>
      </c>
      <c r="F42" s="2"/>
    </row>
    <row r="43" spans="1:6" ht="39.6">
      <c r="A43" s="22" t="s">
        <v>14</v>
      </c>
      <c r="B43" s="23" t="s">
        <v>277</v>
      </c>
      <c r="C43" s="23" t="s">
        <v>255</v>
      </c>
      <c r="D43" s="28">
        <v>60000</v>
      </c>
      <c r="E43" s="28">
        <v>60000</v>
      </c>
      <c r="F43" s="2"/>
    </row>
    <row r="44" spans="1:6">
      <c r="A44" s="22" t="s">
        <v>40</v>
      </c>
      <c r="B44" s="23" t="s">
        <v>41</v>
      </c>
      <c r="C44" s="23" t="s">
        <v>252</v>
      </c>
      <c r="D44" s="28">
        <f>D45+D47+D49+D51+D53</f>
        <v>6234325.4399999995</v>
      </c>
      <c r="E44" s="28">
        <f t="shared" ref="E44" si="1">E45+E47+E49+E51+E53</f>
        <v>6176163.4399999995</v>
      </c>
      <c r="F44" s="2"/>
    </row>
    <row r="45" spans="1:6" ht="79.2">
      <c r="A45" s="22" t="s">
        <v>278</v>
      </c>
      <c r="B45" s="23" t="s">
        <v>279</v>
      </c>
      <c r="C45" s="23" t="s">
        <v>252</v>
      </c>
      <c r="D45" s="28">
        <v>2850115</v>
      </c>
      <c r="E45" s="28">
        <v>2850115</v>
      </c>
      <c r="F45" s="2"/>
    </row>
    <row r="46" spans="1:6" ht="39.6">
      <c r="A46" s="22" t="s">
        <v>14</v>
      </c>
      <c r="B46" s="23" t="s">
        <v>279</v>
      </c>
      <c r="C46" s="23" t="s">
        <v>255</v>
      </c>
      <c r="D46" s="28">
        <v>2850115</v>
      </c>
      <c r="E46" s="28">
        <v>2850115</v>
      </c>
      <c r="F46" s="2"/>
    </row>
    <row r="47" spans="1:6" ht="79.2">
      <c r="A47" s="22" t="s">
        <v>44</v>
      </c>
      <c r="B47" s="23" t="s">
        <v>280</v>
      </c>
      <c r="C47" s="23" t="s">
        <v>252</v>
      </c>
      <c r="D47" s="28">
        <v>3018595.44</v>
      </c>
      <c r="E47" s="28">
        <v>3018595.44</v>
      </c>
      <c r="F47" s="2"/>
    </row>
    <row r="48" spans="1:6" ht="39.6">
      <c r="A48" s="22" t="s">
        <v>14</v>
      </c>
      <c r="B48" s="23" t="s">
        <v>280</v>
      </c>
      <c r="C48" s="23" t="s">
        <v>255</v>
      </c>
      <c r="D48" s="28">
        <v>3018595.44</v>
      </c>
      <c r="E48" s="28">
        <v>3018595.44</v>
      </c>
      <c r="F48" s="2"/>
    </row>
    <row r="49" spans="1:9" ht="79.2" hidden="1" outlineLevel="3">
      <c r="A49" s="22" t="s">
        <v>44</v>
      </c>
      <c r="B49" s="23" t="s">
        <v>46</v>
      </c>
      <c r="C49" s="23" t="s">
        <v>252</v>
      </c>
      <c r="D49" s="28">
        <v>297229</v>
      </c>
      <c r="E49" s="28">
        <v>239808</v>
      </c>
      <c r="F49" s="2"/>
      <c r="H49" s="24"/>
      <c r="I49" s="24">
        <f>E49-G49</f>
        <v>239808</v>
      </c>
    </row>
    <row r="50" spans="1:9" ht="39.6" hidden="1" outlineLevel="4">
      <c r="A50" s="22" t="s">
        <v>14</v>
      </c>
      <c r="B50" s="23" t="s">
        <v>46</v>
      </c>
      <c r="C50" s="23" t="s">
        <v>255</v>
      </c>
      <c r="D50" s="28">
        <v>297229</v>
      </c>
      <c r="E50" s="28">
        <v>239808</v>
      </c>
      <c r="F50" s="2"/>
    </row>
    <row r="51" spans="1:9" ht="79.2" hidden="1" outlineLevel="3" collapsed="1">
      <c r="A51" s="22" t="s">
        <v>44</v>
      </c>
      <c r="B51" s="23" t="s">
        <v>281</v>
      </c>
      <c r="C51" s="23" t="s">
        <v>252</v>
      </c>
      <c r="D51" s="28">
        <v>42945</v>
      </c>
      <c r="E51" s="28">
        <v>42945</v>
      </c>
      <c r="F51" s="2"/>
    </row>
    <row r="52" spans="1:9" ht="39.6" hidden="1" outlineLevel="4">
      <c r="A52" s="22" t="s">
        <v>14</v>
      </c>
      <c r="B52" s="23" t="s">
        <v>281</v>
      </c>
      <c r="C52" s="23" t="s">
        <v>255</v>
      </c>
      <c r="D52" s="28">
        <v>42945</v>
      </c>
      <c r="E52" s="28">
        <v>42945</v>
      </c>
      <c r="F52" s="2"/>
    </row>
    <row r="53" spans="1:9" ht="105.6" hidden="1" outlineLevel="3" collapsed="1">
      <c r="A53" s="22" t="s">
        <v>42</v>
      </c>
      <c r="B53" s="23" t="s">
        <v>282</v>
      </c>
      <c r="C53" s="23" t="s">
        <v>252</v>
      </c>
      <c r="D53" s="28">
        <v>25441</v>
      </c>
      <c r="E53" s="28">
        <v>24700</v>
      </c>
      <c r="F53" s="2"/>
    </row>
    <row r="54" spans="1:9" ht="39.6" hidden="1" outlineLevel="4">
      <c r="A54" s="22" t="s">
        <v>14</v>
      </c>
      <c r="B54" s="23" t="s">
        <v>282</v>
      </c>
      <c r="C54" s="23" t="s">
        <v>255</v>
      </c>
      <c r="D54" s="28">
        <v>25441</v>
      </c>
      <c r="E54" s="28">
        <v>24700</v>
      </c>
      <c r="F54" s="2"/>
    </row>
    <row r="55" spans="1:9" ht="52.8" hidden="1" outlineLevel="2" collapsed="1">
      <c r="A55" s="22" t="s">
        <v>47</v>
      </c>
      <c r="B55" s="23" t="s">
        <v>48</v>
      </c>
      <c r="C55" s="23" t="s">
        <v>252</v>
      </c>
      <c r="D55" s="28">
        <v>221845.04</v>
      </c>
      <c r="E55" s="28">
        <v>221845.04</v>
      </c>
      <c r="F55" s="2"/>
    </row>
    <row r="56" spans="1:9" ht="39.6" hidden="1" outlineLevel="3">
      <c r="A56" s="22" t="s">
        <v>268</v>
      </c>
      <c r="B56" s="23" t="s">
        <v>283</v>
      </c>
      <c r="C56" s="23" t="s">
        <v>252</v>
      </c>
      <c r="D56" s="28">
        <v>221845.04</v>
      </c>
      <c r="E56" s="28">
        <v>221845.04</v>
      </c>
      <c r="F56" s="2"/>
    </row>
    <row r="57" spans="1:9" ht="39.6" hidden="1" outlineLevel="4">
      <c r="A57" s="22" t="s">
        <v>14</v>
      </c>
      <c r="B57" s="23" t="s">
        <v>283</v>
      </c>
      <c r="C57" s="23" t="s">
        <v>255</v>
      </c>
      <c r="D57" s="28">
        <v>221845.04</v>
      </c>
      <c r="E57" s="28">
        <v>221845.04</v>
      </c>
      <c r="F57" s="2"/>
    </row>
    <row r="58" spans="1:9" ht="39.6" hidden="1" outlineLevel="2">
      <c r="A58" s="22" t="s">
        <v>50</v>
      </c>
      <c r="B58" s="23" t="s">
        <v>51</v>
      </c>
      <c r="C58" s="23" t="s">
        <v>252</v>
      </c>
      <c r="D58" s="28">
        <v>291564.17</v>
      </c>
      <c r="E58" s="28">
        <v>289747.84999999998</v>
      </c>
      <c r="F58" s="2"/>
    </row>
    <row r="59" spans="1:9" ht="26.4" hidden="1" outlineLevel="3">
      <c r="A59" s="22" t="s">
        <v>53</v>
      </c>
      <c r="B59" s="23" t="s">
        <v>284</v>
      </c>
      <c r="C59" s="23" t="s">
        <v>252</v>
      </c>
      <c r="D59" s="28">
        <v>8400</v>
      </c>
      <c r="E59" s="28">
        <v>8400</v>
      </c>
      <c r="F59" s="2"/>
    </row>
    <row r="60" spans="1:9" ht="39.6" hidden="1" outlineLevel="4">
      <c r="A60" s="22" t="s">
        <v>55</v>
      </c>
      <c r="B60" s="23" t="s">
        <v>284</v>
      </c>
      <c r="C60" s="23" t="s">
        <v>285</v>
      </c>
      <c r="D60" s="28">
        <v>8400</v>
      </c>
      <c r="E60" s="28">
        <v>8400</v>
      </c>
      <c r="F60" s="2"/>
    </row>
    <row r="61" spans="1:9" ht="26.4" hidden="1" outlineLevel="3">
      <c r="A61" s="22" t="s">
        <v>56</v>
      </c>
      <c r="B61" s="23" t="s">
        <v>286</v>
      </c>
      <c r="C61" s="23" t="s">
        <v>252</v>
      </c>
      <c r="D61" s="28">
        <v>281364</v>
      </c>
      <c r="E61" s="28">
        <v>281049</v>
      </c>
      <c r="F61" s="2"/>
    </row>
    <row r="62" spans="1:9" ht="39.6" hidden="1" outlineLevel="4">
      <c r="A62" s="22" t="s">
        <v>14</v>
      </c>
      <c r="B62" s="23" t="s">
        <v>286</v>
      </c>
      <c r="C62" s="23" t="s">
        <v>255</v>
      </c>
      <c r="D62" s="28">
        <v>281364</v>
      </c>
      <c r="E62" s="28">
        <v>281049</v>
      </c>
      <c r="F62" s="2"/>
    </row>
    <row r="63" spans="1:9" ht="26.4" hidden="1" outlineLevel="3">
      <c r="A63" s="22" t="s">
        <v>53</v>
      </c>
      <c r="B63" s="23" t="s">
        <v>287</v>
      </c>
      <c r="C63" s="23" t="s">
        <v>252</v>
      </c>
      <c r="D63" s="28">
        <v>1500.15</v>
      </c>
      <c r="E63" s="28">
        <v>0</v>
      </c>
      <c r="F63" s="2"/>
    </row>
    <row r="64" spans="1:9" ht="39.6" hidden="1" outlineLevel="4">
      <c r="A64" s="22" t="s">
        <v>55</v>
      </c>
      <c r="B64" s="23" t="s">
        <v>287</v>
      </c>
      <c r="C64" s="23" t="s">
        <v>285</v>
      </c>
      <c r="D64" s="28">
        <v>1500.15</v>
      </c>
      <c r="E64" s="28">
        <v>0</v>
      </c>
      <c r="F64" s="2"/>
    </row>
    <row r="65" spans="1:6" ht="26.4" collapsed="1">
      <c r="A65" s="22" t="s">
        <v>56</v>
      </c>
      <c r="B65" s="23" t="s">
        <v>288</v>
      </c>
      <c r="C65" s="23" t="s">
        <v>252</v>
      </c>
      <c r="D65" s="28">
        <v>300.02</v>
      </c>
      <c r="E65" s="28">
        <v>298.85000000000002</v>
      </c>
      <c r="F65" s="2"/>
    </row>
    <row r="66" spans="1:6" ht="39.6">
      <c r="A66" s="22" t="s">
        <v>20</v>
      </c>
      <c r="B66" s="23" t="s">
        <v>288</v>
      </c>
      <c r="C66" s="23" t="s">
        <v>289</v>
      </c>
      <c r="D66" s="28">
        <v>230.02</v>
      </c>
      <c r="E66" s="28">
        <v>228.85</v>
      </c>
      <c r="F66" s="2"/>
    </row>
    <row r="67" spans="1:6" ht="39.6">
      <c r="A67" s="22" t="s">
        <v>14</v>
      </c>
      <c r="B67" s="23" t="s">
        <v>288</v>
      </c>
      <c r="C67" s="23" t="s">
        <v>255</v>
      </c>
      <c r="D67" s="28">
        <v>70</v>
      </c>
      <c r="E67" s="28">
        <v>70</v>
      </c>
      <c r="F67" s="2"/>
    </row>
    <row r="68" spans="1:6" ht="26.4">
      <c r="A68" s="10" t="s">
        <v>62</v>
      </c>
      <c r="B68" s="11" t="s">
        <v>63</v>
      </c>
      <c r="C68" s="11" t="s">
        <v>252</v>
      </c>
      <c r="D68" s="16">
        <f>D69+D78+D81+D84+D87</f>
        <v>113838894.13</v>
      </c>
      <c r="E68" s="16">
        <f>E69+E78+E81+E84+E87</f>
        <v>113838894.13</v>
      </c>
      <c r="F68" s="2"/>
    </row>
    <row r="69" spans="1:6" ht="39.6">
      <c r="A69" s="22" t="s">
        <v>290</v>
      </c>
      <c r="B69" s="23" t="s">
        <v>291</v>
      </c>
      <c r="C69" s="23" t="s">
        <v>252</v>
      </c>
      <c r="D69" s="28">
        <v>103056469.89</v>
      </c>
      <c r="E69" s="28">
        <v>103056469.89</v>
      </c>
      <c r="F69" s="2"/>
    </row>
    <row r="70" spans="1:6" ht="26.4">
      <c r="A70" s="22" t="s">
        <v>253</v>
      </c>
      <c r="B70" s="23" t="s">
        <v>292</v>
      </c>
      <c r="C70" s="23" t="s">
        <v>252</v>
      </c>
      <c r="D70" s="28">
        <v>65214</v>
      </c>
      <c r="E70" s="28">
        <v>65214</v>
      </c>
      <c r="F70" s="2"/>
    </row>
    <row r="71" spans="1:6" ht="39.6">
      <c r="A71" s="22" t="s">
        <v>14</v>
      </c>
      <c r="B71" s="23" t="s">
        <v>292</v>
      </c>
      <c r="C71" s="23" t="s">
        <v>255</v>
      </c>
      <c r="D71" s="28">
        <v>65214</v>
      </c>
      <c r="E71" s="28">
        <v>65214</v>
      </c>
      <c r="F71" s="2"/>
    </row>
    <row r="72" spans="1:6">
      <c r="A72" s="22" t="s">
        <v>256</v>
      </c>
      <c r="B72" s="23" t="s">
        <v>293</v>
      </c>
      <c r="C72" s="23" t="s">
        <v>252</v>
      </c>
      <c r="D72" s="28">
        <v>916630.13</v>
      </c>
      <c r="E72" s="28">
        <v>916630.13</v>
      </c>
      <c r="F72" s="2"/>
    </row>
    <row r="73" spans="1:6" ht="39.6">
      <c r="A73" s="22" t="s">
        <v>14</v>
      </c>
      <c r="B73" s="23" t="s">
        <v>293</v>
      </c>
      <c r="C73" s="23" t="s">
        <v>255</v>
      </c>
      <c r="D73" s="28">
        <v>916630.13</v>
      </c>
      <c r="E73" s="28">
        <v>916630.13</v>
      </c>
      <c r="F73" s="2"/>
    </row>
    <row r="74" spans="1:6" ht="39.6">
      <c r="A74" s="22" t="s">
        <v>272</v>
      </c>
      <c r="B74" s="23" t="s">
        <v>294</v>
      </c>
      <c r="C74" s="23" t="s">
        <v>252</v>
      </c>
      <c r="D74" s="28">
        <v>363006.2</v>
      </c>
      <c r="E74" s="28">
        <v>363006.2</v>
      </c>
      <c r="F74" s="2"/>
    </row>
    <row r="75" spans="1:6" ht="39.6">
      <c r="A75" s="22" t="s">
        <v>14</v>
      </c>
      <c r="B75" s="23" t="s">
        <v>294</v>
      </c>
      <c r="C75" s="23" t="s">
        <v>255</v>
      </c>
      <c r="D75" s="28">
        <v>363006.2</v>
      </c>
      <c r="E75" s="28">
        <v>363006.2</v>
      </c>
      <c r="F75" s="2"/>
    </row>
    <row r="76" spans="1:6" ht="66">
      <c r="A76" s="22" t="s">
        <v>258</v>
      </c>
      <c r="B76" s="23" t="s">
        <v>295</v>
      </c>
      <c r="C76" s="23" t="s">
        <v>252</v>
      </c>
      <c r="D76" s="28">
        <v>101711619.56</v>
      </c>
      <c r="E76" s="28">
        <v>101711619.56</v>
      </c>
      <c r="F76" s="2"/>
    </row>
    <row r="77" spans="1:6" ht="39.6">
      <c r="A77" s="22" t="s">
        <v>14</v>
      </c>
      <c r="B77" s="23" t="s">
        <v>295</v>
      </c>
      <c r="C77" s="23" t="s">
        <v>255</v>
      </c>
      <c r="D77" s="28">
        <v>101711619.56</v>
      </c>
      <c r="E77" s="28">
        <v>101711619.56</v>
      </c>
      <c r="F77" s="2"/>
    </row>
    <row r="78" spans="1:6" ht="52.8">
      <c r="A78" s="22" t="s">
        <v>296</v>
      </c>
      <c r="B78" s="23" t="s">
        <v>297</v>
      </c>
      <c r="C78" s="23" t="s">
        <v>252</v>
      </c>
      <c r="D78" s="28">
        <v>212000</v>
      </c>
      <c r="E78" s="28">
        <v>212000</v>
      </c>
      <c r="F78" s="2"/>
    </row>
    <row r="79" spans="1:6" ht="26.4">
      <c r="A79" s="22" t="s">
        <v>263</v>
      </c>
      <c r="B79" s="23" t="s">
        <v>298</v>
      </c>
      <c r="C79" s="23" t="s">
        <v>252</v>
      </c>
      <c r="D79" s="28">
        <v>212000</v>
      </c>
      <c r="E79" s="28">
        <v>212000</v>
      </c>
      <c r="F79" s="2"/>
    </row>
    <row r="80" spans="1:6" ht="39.6">
      <c r="A80" s="22" t="s">
        <v>14</v>
      </c>
      <c r="B80" s="23" t="s">
        <v>298</v>
      </c>
      <c r="C80" s="23" t="s">
        <v>255</v>
      </c>
      <c r="D80" s="28">
        <v>212000</v>
      </c>
      <c r="E80" s="28">
        <v>212000</v>
      </c>
      <c r="F80" s="2"/>
    </row>
    <row r="81" spans="1:8" ht="39.6">
      <c r="A81" s="22" t="s">
        <v>64</v>
      </c>
      <c r="B81" s="23" t="s">
        <v>65</v>
      </c>
      <c r="C81" s="23" t="s">
        <v>252</v>
      </c>
      <c r="D81" s="28">
        <v>18000</v>
      </c>
      <c r="E81" s="28">
        <v>18000</v>
      </c>
      <c r="F81" s="2"/>
    </row>
    <row r="82" spans="1:8" ht="39.6">
      <c r="A82" s="22" t="s">
        <v>268</v>
      </c>
      <c r="B82" s="23" t="s">
        <v>299</v>
      </c>
      <c r="C82" s="23" t="s">
        <v>252</v>
      </c>
      <c r="D82" s="28">
        <v>18000</v>
      </c>
      <c r="E82" s="28">
        <v>18000</v>
      </c>
      <c r="F82" s="2"/>
    </row>
    <row r="83" spans="1:8" ht="39.6">
      <c r="A83" s="22" t="s">
        <v>14</v>
      </c>
      <c r="B83" s="23" t="s">
        <v>299</v>
      </c>
      <c r="C83" s="23" t="s">
        <v>255</v>
      </c>
      <c r="D83" s="28">
        <v>18000</v>
      </c>
      <c r="E83" s="28">
        <v>18000</v>
      </c>
      <c r="F83" s="2"/>
    </row>
    <row r="84" spans="1:8" ht="39.6">
      <c r="A84" s="22" t="s">
        <v>300</v>
      </c>
      <c r="B84" s="23" t="s">
        <v>301</v>
      </c>
      <c r="C84" s="23" t="s">
        <v>252</v>
      </c>
      <c r="D84" s="28">
        <v>10510000</v>
      </c>
      <c r="E84" s="28">
        <v>10510000</v>
      </c>
      <c r="F84" s="2"/>
    </row>
    <row r="85" spans="1:8" ht="39.6">
      <c r="A85" s="22" t="s">
        <v>302</v>
      </c>
      <c r="B85" s="23" t="s">
        <v>303</v>
      </c>
      <c r="C85" s="23" t="s">
        <v>252</v>
      </c>
      <c r="D85" s="28">
        <v>10510000</v>
      </c>
      <c r="E85" s="28">
        <v>10510000</v>
      </c>
      <c r="F85" s="2"/>
    </row>
    <row r="86" spans="1:8" ht="39.6">
      <c r="A86" s="22" t="s">
        <v>14</v>
      </c>
      <c r="B86" s="23" t="s">
        <v>303</v>
      </c>
      <c r="C86" s="23" t="s">
        <v>255</v>
      </c>
      <c r="D86" s="28">
        <v>10510000</v>
      </c>
      <c r="E86" s="28">
        <v>10510000</v>
      </c>
      <c r="F86" s="2"/>
    </row>
    <row r="87" spans="1:8">
      <c r="A87" s="22" t="s">
        <v>67</v>
      </c>
      <c r="B87" s="23" t="s">
        <v>68</v>
      </c>
      <c r="C87" s="23" t="s">
        <v>252</v>
      </c>
      <c r="D87" s="28">
        <v>42424.24</v>
      </c>
      <c r="E87" s="28">
        <v>42424.24</v>
      </c>
      <c r="F87" s="2"/>
      <c r="H87" s="24"/>
    </row>
    <row r="88" spans="1:8" ht="66">
      <c r="A88" s="22" t="s">
        <v>69</v>
      </c>
      <c r="B88" s="23" t="s">
        <v>70</v>
      </c>
      <c r="C88" s="23" t="s">
        <v>252</v>
      </c>
      <c r="D88" s="28">
        <v>42424.24</v>
      </c>
      <c r="E88" s="28">
        <v>42424.24</v>
      </c>
      <c r="F88" s="2"/>
    </row>
    <row r="89" spans="1:8" ht="39.6">
      <c r="A89" s="22" t="s">
        <v>14</v>
      </c>
      <c r="B89" s="23" t="s">
        <v>70</v>
      </c>
      <c r="C89" s="23" t="s">
        <v>255</v>
      </c>
      <c r="D89" s="28">
        <v>42424.24</v>
      </c>
      <c r="E89" s="28">
        <v>42424.24</v>
      </c>
      <c r="F89" s="2"/>
    </row>
    <row r="90" spans="1:8" ht="26.4">
      <c r="A90" s="22" t="s">
        <v>71</v>
      </c>
      <c r="B90" s="23" t="s">
        <v>72</v>
      </c>
      <c r="C90" s="23" t="s">
        <v>252</v>
      </c>
      <c r="D90" s="28">
        <v>14515300</v>
      </c>
      <c r="E90" s="28">
        <v>14515300</v>
      </c>
      <c r="F90" s="2"/>
    </row>
    <row r="91" spans="1:8" ht="39.6">
      <c r="A91" s="22" t="s">
        <v>304</v>
      </c>
      <c r="B91" s="23" t="s">
        <v>305</v>
      </c>
      <c r="C91" s="23" t="s">
        <v>252</v>
      </c>
      <c r="D91" s="28">
        <v>14315300</v>
      </c>
      <c r="E91" s="28">
        <v>14315300</v>
      </c>
      <c r="F91" s="2"/>
    </row>
    <row r="92" spans="1:8">
      <c r="A92" s="22" t="s">
        <v>256</v>
      </c>
      <c r="B92" s="23" t="s">
        <v>306</v>
      </c>
      <c r="C92" s="23" t="s">
        <v>252</v>
      </c>
      <c r="D92" s="28">
        <v>104000</v>
      </c>
      <c r="E92" s="28">
        <v>104000</v>
      </c>
      <c r="F92" s="2"/>
    </row>
    <row r="93" spans="1:8" ht="39.6">
      <c r="A93" s="22" t="s">
        <v>14</v>
      </c>
      <c r="B93" s="23" t="s">
        <v>306</v>
      </c>
      <c r="C93" s="23" t="s">
        <v>255</v>
      </c>
      <c r="D93" s="28">
        <v>104000</v>
      </c>
      <c r="E93" s="28">
        <v>104000</v>
      </c>
      <c r="F93" s="2"/>
    </row>
    <row r="94" spans="1:8" ht="66">
      <c r="A94" s="22" t="s">
        <v>258</v>
      </c>
      <c r="B94" s="23" t="s">
        <v>307</v>
      </c>
      <c r="C94" s="23" t="s">
        <v>252</v>
      </c>
      <c r="D94" s="28">
        <v>14211300</v>
      </c>
      <c r="E94" s="28">
        <v>14211300</v>
      </c>
      <c r="F94" s="2"/>
    </row>
    <row r="95" spans="1:8" ht="39.6">
      <c r="A95" s="22" t="s">
        <v>14</v>
      </c>
      <c r="B95" s="23" t="s">
        <v>307</v>
      </c>
      <c r="C95" s="23" t="s">
        <v>255</v>
      </c>
      <c r="D95" s="28">
        <v>14211300</v>
      </c>
      <c r="E95" s="28">
        <v>14211300</v>
      </c>
      <c r="F95" s="2"/>
    </row>
    <row r="96" spans="1:8" ht="26.4">
      <c r="A96" s="22" t="s">
        <v>308</v>
      </c>
      <c r="B96" s="23" t="s">
        <v>309</v>
      </c>
      <c r="C96" s="23" t="s">
        <v>252</v>
      </c>
      <c r="D96" s="28">
        <v>200000</v>
      </c>
      <c r="E96" s="28">
        <v>200000</v>
      </c>
      <c r="F96" s="2"/>
    </row>
    <row r="97" spans="1:6" ht="39.6">
      <c r="A97" s="22" t="s">
        <v>310</v>
      </c>
      <c r="B97" s="23" t="s">
        <v>311</v>
      </c>
      <c r="C97" s="23" t="s">
        <v>252</v>
      </c>
      <c r="D97" s="28">
        <v>200000</v>
      </c>
      <c r="E97" s="28">
        <v>200000</v>
      </c>
      <c r="F97" s="2"/>
    </row>
    <row r="98" spans="1:6" ht="39.6">
      <c r="A98" s="22" t="s">
        <v>14</v>
      </c>
      <c r="B98" s="23" t="s">
        <v>311</v>
      </c>
      <c r="C98" s="23" t="s">
        <v>255</v>
      </c>
      <c r="D98" s="28">
        <v>200000</v>
      </c>
      <c r="E98" s="28">
        <v>200000</v>
      </c>
      <c r="F98" s="2"/>
    </row>
    <row r="99" spans="1:6" ht="26.4">
      <c r="A99" s="22" t="s">
        <v>312</v>
      </c>
      <c r="B99" s="23" t="s">
        <v>313</v>
      </c>
      <c r="C99" s="23" t="s">
        <v>252</v>
      </c>
      <c r="D99" s="28">
        <v>19156969</v>
      </c>
      <c r="E99" s="28">
        <v>19085762.77</v>
      </c>
      <c r="F99" s="2"/>
    </row>
    <row r="100" spans="1:6" ht="66">
      <c r="A100" s="22" t="s">
        <v>314</v>
      </c>
      <c r="B100" s="23" t="s">
        <v>315</v>
      </c>
      <c r="C100" s="23" t="s">
        <v>252</v>
      </c>
      <c r="D100" s="28">
        <v>5786251</v>
      </c>
      <c r="E100" s="28">
        <v>5715044.7699999996</v>
      </c>
      <c r="F100" s="2"/>
    </row>
    <row r="101" spans="1:6" ht="26.4">
      <c r="A101" s="22" t="s">
        <v>316</v>
      </c>
      <c r="B101" s="23" t="s">
        <v>317</v>
      </c>
      <c r="C101" s="23" t="s">
        <v>252</v>
      </c>
      <c r="D101" s="28">
        <v>5759161</v>
      </c>
      <c r="E101" s="28">
        <v>5687989.7699999996</v>
      </c>
      <c r="F101" s="2"/>
    </row>
    <row r="102" spans="1:6" ht="79.2">
      <c r="A102" s="22" t="s">
        <v>19</v>
      </c>
      <c r="B102" s="23" t="s">
        <v>317</v>
      </c>
      <c r="C102" s="23" t="s">
        <v>318</v>
      </c>
      <c r="D102" s="28">
        <v>4885622.4000000004</v>
      </c>
      <c r="E102" s="28">
        <v>4885533.83</v>
      </c>
      <c r="F102" s="2"/>
    </row>
    <row r="103" spans="1:6" ht="39.6">
      <c r="A103" s="22" t="s">
        <v>20</v>
      </c>
      <c r="B103" s="23" t="s">
        <v>317</v>
      </c>
      <c r="C103" s="23" t="s">
        <v>289</v>
      </c>
      <c r="D103" s="28">
        <v>872547.6</v>
      </c>
      <c r="E103" s="28">
        <v>801631.94</v>
      </c>
      <c r="F103" s="2"/>
    </row>
    <row r="104" spans="1:6">
      <c r="A104" s="22" t="s">
        <v>144</v>
      </c>
      <c r="B104" s="23" t="s">
        <v>317</v>
      </c>
      <c r="C104" s="23" t="s">
        <v>319</v>
      </c>
      <c r="D104" s="28">
        <v>991</v>
      </c>
      <c r="E104" s="28">
        <v>824</v>
      </c>
      <c r="F104" s="2"/>
    </row>
    <row r="105" spans="1:6">
      <c r="A105" s="22" t="s">
        <v>256</v>
      </c>
      <c r="B105" s="23" t="s">
        <v>320</v>
      </c>
      <c r="C105" s="23" t="s">
        <v>252</v>
      </c>
      <c r="D105" s="28">
        <v>27090</v>
      </c>
      <c r="E105" s="28">
        <v>27055</v>
      </c>
      <c r="F105" s="2"/>
    </row>
    <row r="106" spans="1:6">
      <c r="A106" s="22" t="s">
        <v>144</v>
      </c>
      <c r="B106" s="23" t="s">
        <v>320</v>
      </c>
      <c r="C106" s="23" t="s">
        <v>319</v>
      </c>
      <c r="D106" s="28">
        <v>27090</v>
      </c>
      <c r="E106" s="28">
        <v>27055</v>
      </c>
      <c r="F106" s="2"/>
    </row>
    <row r="107" spans="1:6" ht="26.4">
      <c r="A107" s="22" t="s">
        <v>321</v>
      </c>
      <c r="B107" s="23" t="s">
        <v>322</v>
      </c>
      <c r="C107" s="23" t="s">
        <v>252</v>
      </c>
      <c r="D107" s="28">
        <v>10314918</v>
      </c>
      <c r="E107" s="28">
        <v>10314918</v>
      </c>
      <c r="F107" s="2"/>
    </row>
    <row r="108" spans="1:6">
      <c r="A108" s="22" t="s">
        <v>256</v>
      </c>
      <c r="B108" s="23" t="s">
        <v>323</v>
      </c>
      <c r="C108" s="23" t="s">
        <v>252</v>
      </c>
      <c r="D108" s="28">
        <v>35308</v>
      </c>
      <c r="E108" s="28">
        <v>35308</v>
      </c>
      <c r="F108" s="2"/>
    </row>
    <row r="109" spans="1:6" ht="39.6">
      <c r="A109" s="22" t="s">
        <v>14</v>
      </c>
      <c r="B109" s="23" t="s">
        <v>323</v>
      </c>
      <c r="C109" s="23" t="s">
        <v>255</v>
      </c>
      <c r="D109" s="28">
        <v>35308</v>
      </c>
      <c r="E109" s="28">
        <v>35308</v>
      </c>
      <c r="F109" s="2"/>
    </row>
    <row r="110" spans="1:6" ht="66">
      <c r="A110" s="22" t="s">
        <v>258</v>
      </c>
      <c r="B110" s="23" t="s">
        <v>324</v>
      </c>
      <c r="C110" s="23" t="s">
        <v>252</v>
      </c>
      <c r="D110" s="28">
        <v>10279610</v>
      </c>
      <c r="E110" s="28">
        <v>10279610</v>
      </c>
      <c r="F110" s="2"/>
    </row>
    <row r="111" spans="1:6" ht="39.6">
      <c r="A111" s="22" t="s">
        <v>14</v>
      </c>
      <c r="B111" s="23" t="s">
        <v>324</v>
      </c>
      <c r="C111" s="23" t="s">
        <v>255</v>
      </c>
      <c r="D111" s="28">
        <v>10279610</v>
      </c>
      <c r="E111" s="28">
        <v>10279610</v>
      </c>
      <c r="F111" s="2"/>
    </row>
    <row r="112" spans="1:6" ht="66">
      <c r="A112" s="22" t="s">
        <v>325</v>
      </c>
      <c r="B112" s="23" t="s">
        <v>326</v>
      </c>
      <c r="C112" s="23" t="s">
        <v>252</v>
      </c>
      <c r="D112" s="28">
        <v>3045800</v>
      </c>
      <c r="E112" s="28">
        <v>3045800</v>
      </c>
      <c r="F112" s="2"/>
    </row>
    <row r="113" spans="1:6" ht="66">
      <c r="A113" s="22" t="s">
        <v>258</v>
      </c>
      <c r="B113" s="23" t="s">
        <v>327</v>
      </c>
      <c r="C113" s="23" t="s">
        <v>252</v>
      </c>
      <c r="D113" s="28">
        <v>3045800</v>
      </c>
      <c r="E113" s="28">
        <v>3045800</v>
      </c>
      <c r="F113" s="2"/>
    </row>
    <row r="114" spans="1:6" ht="39.6">
      <c r="A114" s="22" t="s">
        <v>14</v>
      </c>
      <c r="B114" s="23" t="s">
        <v>327</v>
      </c>
      <c r="C114" s="23" t="s">
        <v>255</v>
      </c>
      <c r="D114" s="28">
        <v>3045800</v>
      </c>
      <c r="E114" s="28">
        <v>3045800</v>
      </c>
      <c r="F114" s="2"/>
    </row>
    <row r="115" spans="1:6" ht="52.8">
      <c r="A115" s="22" t="s">
        <v>328</v>
      </c>
      <c r="B115" s="23" t="s">
        <v>329</v>
      </c>
      <c r="C115" s="23" t="s">
        <v>252</v>
      </c>
      <c r="D115" s="28">
        <v>10000</v>
      </c>
      <c r="E115" s="28">
        <v>10000</v>
      </c>
      <c r="F115" s="2"/>
    </row>
    <row r="116" spans="1:6" ht="26.4">
      <c r="A116" s="22" t="s">
        <v>330</v>
      </c>
      <c r="B116" s="23" t="s">
        <v>331</v>
      </c>
      <c r="C116" s="23" t="s">
        <v>252</v>
      </c>
      <c r="D116" s="28">
        <v>10000</v>
      </c>
      <c r="E116" s="28">
        <v>10000</v>
      </c>
      <c r="F116" s="2"/>
    </row>
    <row r="117" spans="1:6" ht="39.6">
      <c r="A117" s="22" t="s">
        <v>20</v>
      </c>
      <c r="B117" s="23" t="s">
        <v>331</v>
      </c>
      <c r="C117" s="23" t="s">
        <v>289</v>
      </c>
      <c r="D117" s="28">
        <v>10000</v>
      </c>
      <c r="E117" s="28">
        <v>10000</v>
      </c>
      <c r="F117" s="2"/>
    </row>
    <row r="118" spans="1:6" ht="52.8">
      <c r="A118" s="20" t="s">
        <v>77</v>
      </c>
      <c r="B118" s="21" t="s">
        <v>78</v>
      </c>
      <c r="C118" s="21" t="s">
        <v>252</v>
      </c>
      <c r="D118" s="27">
        <v>57440362.009999998</v>
      </c>
      <c r="E118" s="27">
        <v>57434620.539999999</v>
      </c>
      <c r="F118" s="2"/>
    </row>
    <row r="119" spans="1:6" ht="39.6">
      <c r="A119" s="22" t="s">
        <v>79</v>
      </c>
      <c r="B119" s="23" t="s">
        <v>80</v>
      </c>
      <c r="C119" s="23" t="s">
        <v>252</v>
      </c>
      <c r="D119" s="28">
        <v>1225300</v>
      </c>
      <c r="E119" s="28">
        <v>1225300</v>
      </c>
      <c r="F119" s="2"/>
    </row>
    <row r="120" spans="1:6" ht="52.8">
      <c r="A120" s="22" t="s">
        <v>332</v>
      </c>
      <c r="B120" s="23" t="s">
        <v>333</v>
      </c>
      <c r="C120" s="23" t="s">
        <v>252</v>
      </c>
      <c r="D120" s="28">
        <v>1063000</v>
      </c>
      <c r="E120" s="28">
        <v>1063000</v>
      </c>
      <c r="F120" s="2"/>
    </row>
    <row r="121" spans="1:6" ht="26.4">
      <c r="A121" s="22" t="s">
        <v>334</v>
      </c>
      <c r="B121" s="23" t="s">
        <v>335</v>
      </c>
      <c r="C121" s="23" t="s">
        <v>252</v>
      </c>
      <c r="D121" s="28">
        <v>300000</v>
      </c>
      <c r="E121" s="28">
        <v>300000</v>
      </c>
      <c r="F121" s="2"/>
    </row>
    <row r="122" spans="1:6" ht="39.6">
      <c r="A122" s="22" t="s">
        <v>14</v>
      </c>
      <c r="B122" s="23" t="s">
        <v>335</v>
      </c>
      <c r="C122" s="23" t="s">
        <v>255</v>
      </c>
      <c r="D122" s="28">
        <v>300000</v>
      </c>
      <c r="E122" s="28">
        <v>300000</v>
      </c>
      <c r="F122" s="2"/>
    </row>
    <row r="123" spans="1:6" ht="26.4">
      <c r="A123" s="22" t="s">
        <v>336</v>
      </c>
      <c r="B123" s="23" t="s">
        <v>337</v>
      </c>
      <c r="C123" s="23" t="s">
        <v>252</v>
      </c>
      <c r="D123" s="28">
        <v>312000</v>
      </c>
      <c r="E123" s="28">
        <v>312000</v>
      </c>
      <c r="F123" s="2"/>
    </row>
    <row r="124" spans="1:6" ht="39.6">
      <c r="A124" s="22" t="s">
        <v>14</v>
      </c>
      <c r="B124" s="23" t="s">
        <v>337</v>
      </c>
      <c r="C124" s="23" t="s">
        <v>255</v>
      </c>
      <c r="D124" s="28">
        <v>312000</v>
      </c>
      <c r="E124" s="28">
        <v>312000</v>
      </c>
      <c r="F124" s="2"/>
    </row>
    <row r="125" spans="1:6" ht="66">
      <c r="A125" s="22" t="s">
        <v>258</v>
      </c>
      <c r="B125" s="23" t="s">
        <v>338</v>
      </c>
      <c r="C125" s="23" t="s">
        <v>252</v>
      </c>
      <c r="D125" s="28">
        <v>451000</v>
      </c>
      <c r="E125" s="28">
        <v>451000</v>
      </c>
      <c r="F125" s="2"/>
    </row>
    <row r="126" spans="1:6" ht="39.6">
      <c r="A126" s="22" t="s">
        <v>14</v>
      </c>
      <c r="B126" s="23" t="s">
        <v>338</v>
      </c>
      <c r="C126" s="23" t="s">
        <v>255</v>
      </c>
      <c r="D126" s="28">
        <v>451000</v>
      </c>
      <c r="E126" s="28">
        <v>451000</v>
      </c>
      <c r="F126" s="2"/>
    </row>
    <row r="127" spans="1:6" ht="92.4">
      <c r="A127" s="22" t="s">
        <v>339</v>
      </c>
      <c r="B127" s="23" t="s">
        <v>340</v>
      </c>
      <c r="C127" s="23" t="s">
        <v>252</v>
      </c>
      <c r="D127" s="28">
        <v>10000</v>
      </c>
      <c r="E127" s="28">
        <v>10000</v>
      </c>
      <c r="F127" s="2"/>
    </row>
    <row r="128" spans="1:6" ht="52.8">
      <c r="A128" s="22" t="s">
        <v>341</v>
      </c>
      <c r="B128" s="23" t="s">
        <v>342</v>
      </c>
      <c r="C128" s="23" t="s">
        <v>252</v>
      </c>
      <c r="D128" s="28">
        <v>10000</v>
      </c>
      <c r="E128" s="28">
        <v>10000</v>
      </c>
      <c r="F128" s="2"/>
    </row>
    <row r="129" spans="1:6" ht="39.6">
      <c r="A129" s="22" t="s">
        <v>14</v>
      </c>
      <c r="B129" s="23" t="s">
        <v>342</v>
      </c>
      <c r="C129" s="23" t="s">
        <v>255</v>
      </c>
      <c r="D129" s="28">
        <v>10000</v>
      </c>
      <c r="E129" s="28">
        <v>10000</v>
      </c>
      <c r="F129" s="2"/>
    </row>
    <row r="130" spans="1:6" ht="52.8">
      <c r="A130" s="22" t="s">
        <v>81</v>
      </c>
      <c r="B130" s="23" t="s">
        <v>82</v>
      </c>
      <c r="C130" s="23" t="s">
        <v>252</v>
      </c>
      <c r="D130" s="28">
        <v>147300</v>
      </c>
      <c r="E130" s="28">
        <v>147300</v>
      </c>
      <c r="F130" s="2"/>
    </row>
    <row r="131" spans="1:6" ht="39.6">
      <c r="A131" s="22" t="s">
        <v>343</v>
      </c>
      <c r="B131" s="23" t="s">
        <v>344</v>
      </c>
      <c r="C131" s="23" t="s">
        <v>252</v>
      </c>
      <c r="D131" s="28">
        <v>147300</v>
      </c>
      <c r="E131" s="28">
        <v>147300</v>
      </c>
      <c r="F131" s="2"/>
    </row>
    <row r="132" spans="1:6" ht="39.6">
      <c r="A132" s="22" t="s">
        <v>14</v>
      </c>
      <c r="B132" s="23" t="s">
        <v>344</v>
      </c>
      <c r="C132" s="23" t="s">
        <v>255</v>
      </c>
      <c r="D132" s="28">
        <v>147300</v>
      </c>
      <c r="E132" s="28">
        <v>147300</v>
      </c>
      <c r="F132" s="2"/>
    </row>
    <row r="133" spans="1:6" ht="92.4">
      <c r="A133" s="22" t="s">
        <v>345</v>
      </c>
      <c r="B133" s="23" t="s">
        <v>346</v>
      </c>
      <c r="C133" s="23" t="s">
        <v>252</v>
      </c>
      <c r="D133" s="28">
        <v>5000</v>
      </c>
      <c r="E133" s="28">
        <v>5000</v>
      </c>
      <c r="F133" s="2"/>
    </row>
    <row r="134" spans="1:6" ht="66">
      <c r="A134" s="22" t="s">
        <v>347</v>
      </c>
      <c r="B134" s="23" t="s">
        <v>348</v>
      </c>
      <c r="C134" s="23" t="s">
        <v>252</v>
      </c>
      <c r="D134" s="28">
        <v>5000</v>
      </c>
      <c r="E134" s="28">
        <v>5000</v>
      </c>
      <c r="F134" s="2"/>
    </row>
    <row r="135" spans="1:6" ht="39.6">
      <c r="A135" s="22" t="s">
        <v>14</v>
      </c>
      <c r="B135" s="23" t="s">
        <v>348</v>
      </c>
      <c r="C135" s="23" t="s">
        <v>255</v>
      </c>
      <c r="D135" s="28">
        <v>5000</v>
      </c>
      <c r="E135" s="28">
        <v>5000</v>
      </c>
      <c r="F135" s="2"/>
    </row>
    <row r="136" spans="1:6" ht="26.4">
      <c r="A136" s="22" t="s">
        <v>85</v>
      </c>
      <c r="B136" s="23" t="s">
        <v>86</v>
      </c>
      <c r="C136" s="23" t="s">
        <v>252</v>
      </c>
      <c r="D136" s="28">
        <v>1042733.8</v>
      </c>
      <c r="E136" s="28">
        <v>1037791.8</v>
      </c>
      <c r="F136" s="2"/>
    </row>
    <row r="137" spans="1:6" ht="26.4">
      <c r="A137" s="22" t="s">
        <v>87</v>
      </c>
      <c r="B137" s="23" t="s">
        <v>88</v>
      </c>
      <c r="C137" s="23" t="s">
        <v>252</v>
      </c>
      <c r="D137" s="28">
        <v>1042733.8</v>
      </c>
      <c r="E137" s="28">
        <v>1037791.8</v>
      </c>
      <c r="F137" s="2"/>
    </row>
    <row r="138" spans="1:6" ht="26.4">
      <c r="A138" s="22" t="s">
        <v>349</v>
      </c>
      <c r="B138" s="23" t="s">
        <v>350</v>
      </c>
      <c r="C138" s="23" t="s">
        <v>252</v>
      </c>
      <c r="D138" s="28">
        <v>910238.8</v>
      </c>
      <c r="E138" s="28">
        <v>905296.8</v>
      </c>
      <c r="F138" s="2"/>
    </row>
    <row r="139" spans="1:6" ht="39.6">
      <c r="A139" s="22" t="s">
        <v>20</v>
      </c>
      <c r="B139" s="23" t="s">
        <v>350</v>
      </c>
      <c r="C139" s="23" t="s">
        <v>289</v>
      </c>
      <c r="D139" s="28">
        <v>5000</v>
      </c>
      <c r="E139" s="28">
        <v>3700</v>
      </c>
      <c r="F139" s="2"/>
    </row>
    <row r="140" spans="1:6" ht="39.6">
      <c r="A140" s="22" t="s">
        <v>14</v>
      </c>
      <c r="B140" s="23" t="s">
        <v>350</v>
      </c>
      <c r="C140" s="23" t="s">
        <v>255</v>
      </c>
      <c r="D140" s="28">
        <v>905238.8</v>
      </c>
      <c r="E140" s="28">
        <v>901596.8</v>
      </c>
      <c r="F140" s="2"/>
    </row>
    <row r="141" spans="1:6" ht="52.8">
      <c r="A141" s="22" t="s">
        <v>351</v>
      </c>
      <c r="B141" s="23" t="s">
        <v>352</v>
      </c>
      <c r="C141" s="23" t="s">
        <v>252</v>
      </c>
      <c r="D141" s="28">
        <v>132495</v>
      </c>
      <c r="E141" s="28">
        <v>132495</v>
      </c>
      <c r="F141" s="2"/>
    </row>
    <row r="142" spans="1:6" ht="39.6">
      <c r="A142" s="22" t="s">
        <v>14</v>
      </c>
      <c r="B142" s="23" t="s">
        <v>352</v>
      </c>
      <c r="C142" s="23" t="s">
        <v>255</v>
      </c>
      <c r="D142" s="28">
        <v>132495</v>
      </c>
      <c r="E142" s="28">
        <v>132495</v>
      </c>
      <c r="F142" s="2"/>
    </row>
    <row r="143" spans="1:6" ht="26.4">
      <c r="A143" s="22" t="s">
        <v>91</v>
      </c>
      <c r="B143" s="23" t="s">
        <v>92</v>
      </c>
      <c r="C143" s="23" t="s">
        <v>252</v>
      </c>
      <c r="D143" s="28">
        <v>55172328.210000001</v>
      </c>
      <c r="E143" s="28">
        <v>55171528.740000002</v>
      </c>
      <c r="F143" s="2"/>
    </row>
    <row r="144" spans="1:6" ht="79.2">
      <c r="A144" s="22" t="s">
        <v>353</v>
      </c>
      <c r="B144" s="23" t="s">
        <v>354</v>
      </c>
      <c r="C144" s="23" t="s">
        <v>252</v>
      </c>
      <c r="D144" s="28">
        <v>27352827.120000001</v>
      </c>
      <c r="E144" s="28">
        <v>27352028.739999998</v>
      </c>
      <c r="F144" s="2"/>
    </row>
    <row r="145" spans="1:6" ht="26.4">
      <c r="A145" s="22" t="s">
        <v>56</v>
      </c>
      <c r="B145" s="23" t="s">
        <v>355</v>
      </c>
      <c r="C145" s="23" t="s">
        <v>252</v>
      </c>
      <c r="D145" s="28">
        <v>551545.01</v>
      </c>
      <c r="E145" s="28">
        <v>551545.01</v>
      </c>
      <c r="F145" s="2"/>
    </row>
    <row r="146" spans="1:6" ht="39.6">
      <c r="A146" s="22" t="s">
        <v>14</v>
      </c>
      <c r="B146" s="23" t="s">
        <v>355</v>
      </c>
      <c r="C146" s="23" t="s">
        <v>255</v>
      </c>
      <c r="D146" s="28">
        <v>551545.01</v>
      </c>
      <c r="E146" s="28">
        <v>551545.01</v>
      </c>
      <c r="F146" s="2"/>
    </row>
    <row r="147" spans="1:6">
      <c r="A147" s="22" t="s">
        <v>256</v>
      </c>
      <c r="B147" s="23" t="s">
        <v>356</v>
      </c>
      <c r="C147" s="23" t="s">
        <v>252</v>
      </c>
      <c r="D147" s="28">
        <v>2480400</v>
      </c>
      <c r="E147" s="28">
        <v>2480400</v>
      </c>
      <c r="F147" s="2"/>
    </row>
    <row r="148" spans="1:6" ht="39.6">
      <c r="A148" s="22" t="s">
        <v>14</v>
      </c>
      <c r="B148" s="23" t="s">
        <v>356</v>
      </c>
      <c r="C148" s="23" t="s">
        <v>255</v>
      </c>
      <c r="D148" s="28">
        <v>2480400</v>
      </c>
      <c r="E148" s="28">
        <v>2480400</v>
      </c>
      <c r="F148" s="2"/>
    </row>
    <row r="149" spans="1:6" ht="26.4">
      <c r="A149" s="22" t="s">
        <v>276</v>
      </c>
      <c r="B149" s="23" t="s">
        <v>357</v>
      </c>
      <c r="C149" s="23" t="s">
        <v>252</v>
      </c>
      <c r="D149" s="28">
        <v>510750</v>
      </c>
      <c r="E149" s="28">
        <v>509951.62</v>
      </c>
      <c r="F149" s="2"/>
    </row>
    <row r="150" spans="1:6" ht="39.6">
      <c r="A150" s="22" t="s">
        <v>14</v>
      </c>
      <c r="B150" s="23" t="s">
        <v>357</v>
      </c>
      <c r="C150" s="23" t="s">
        <v>255</v>
      </c>
      <c r="D150" s="28">
        <v>510750</v>
      </c>
      <c r="E150" s="28">
        <v>509951.62</v>
      </c>
      <c r="F150" s="2"/>
    </row>
    <row r="151" spans="1:6" ht="39.6">
      <c r="A151" s="22" t="s">
        <v>358</v>
      </c>
      <c r="B151" s="23" t="s">
        <v>359</v>
      </c>
      <c r="C151" s="23" t="s">
        <v>252</v>
      </c>
      <c r="D151" s="28">
        <v>200000</v>
      </c>
      <c r="E151" s="28">
        <v>200000</v>
      </c>
      <c r="F151" s="2"/>
    </row>
    <row r="152" spans="1:6" ht="39.6">
      <c r="A152" s="22" t="s">
        <v>14</v>
      </c>
      <c r="B152" s="23" t="s">
        <v>359</v>
      </c>
      <c r="C152" s="23" t="s">
        <v>255</v>
      </c>
      <c r="D152" s="28">
        <v>200000</v>
      </c>
      <c r="E152" s="28">
        <v>200000</v>
      </c>
      <c r="F152" s="2"/>
    </row>
    <row r="153" spans="1:6" ht="66">
      <c r="A153" s="22" t="s">
        <v>258</v>
      </c>
      <c r="B153" s="23" t="s">
        <v>360</v>
      </c>
      <c r="C153" s="23" t="s">
        <v>252</v>
      </c>
      <c r="D153" s="28">
        <v>23610132.109999999</v>
      </c>
      <c r="E153" s="28">
        <v>23610132.109999999</v>
      </c>
      <c r="F153" s="2"/>
    </row>
    <row r="154" spans="1:6" ht="39.6">
      <c r="A154" s="22" t="s">
        <v>14</v>
      </c>
      <c r="B154" s="23" t="s">
        <v>360</v>
      </c>
      <c r="C154" s="23" t="s">
        <v>255</v>
      </c>
      <c r="D154" s="28">
        <v>23610132.109999999</v>
      </c>
      <c r="E154" s="28">
        <v>23610132.109999999</v>
      </c>
      <c r="F154" s="2"/>
    </row>
    <row r="155" spans="1:6" ht="39.6">
      <c r="A155" s="22" t="s">
        <v>93</v>
      </c>
      <c r="B155" s="23" t="s">
        <v>94</v>
      </c>
      <c r="C155" s="23" t="s">
        <v>252</v>
      </c>
      <c r="D155" s="28">
        <v>10901.09</v>
      </c>
      <c r="E155" s="28">
        <v>10900</v>
      </c>
      <c r="F155" s="2"/>
    </row>
    <row r="156" spans="1:6" ht="26.4">
      <c r="A156" s="22" t="s">
        <v>53</v>
      </c>
      <c r="B156" s="23" t="s">
        <v>361</v>
      </c>
      <c r="C156" s="23" t="s">
        <v>252</v>
      </c>
      <c r="D156" s="28">
        <v>10901.09</v>
      </c>
      <c r="E156" s="28">
        <v>10900</v>
      </c>
      <c r="F156" s="2"/>
    </row>
    <row r="157" spans="1:6" ht="39.6">
      <c r="A157" s="22" t="s">
        <v>55</v>
      </c>
      <c r="B157" s="23" t="s">
        <v>361</v>
      </c>
      <c r="C157" s="23" t="s">
        <v>285</v>
      </c>
      <c r="D157" s="28">
        <v>10901.09</v>
      </c>
      <c r="E157" s="28">
        <v>10900</v>
      </c>
      <c r="F157" s="2"/>
    </row>
    <row r="158" spans="1:6" ht="26.4">
      <c r="A158" s="22" t="s">
        <v>362</v>
      </c>
      <c r="B158" s="23" t="s">
        <v>363</v>
      </c>
      <c r="C158" s="23" t="s">
        <v>252</v>
      </c>
      <c r="D158" s="28">
        <v>27808600</v>
      </c>
      <c r="E158" s="28">
        <v>27808600</v>
      </c>
      <c r="F158" s="2"/>
    </row>
    <row r="159" spans="1:6" ht="26.4">
      <c r="A159" s="22" t="s">
        <v>253</v>
      </c>
      <c r="B159" s="23" t="s">
        <v>364</v>
      </c>
      <c r="C159" s="23" t="s">
        <v>252</v>
      </c>
      <c r="D159" s="28">
        <v>9000</v>
      </c>
      <c r="E159" s="28">
        <v>9000</v>
      </c>
      <c r="F159" s="2"/>
    </row>
    <row r="160" spans="1:6" ht="39.6">
      <c r="A160" s="22" t="s">
        <v>14</v>
      </c>
      <c r="B160" s="23" t="s">
        <v>364</v>
      </c>
      <c r="C160" s="23" t="s">
        <v>255</v>
      </c>
      <c r="D160" s="28">
        <v>9000</v>
      </c>
      <c r="E160" s="28">
        <v>9000</v>
      </c>
      <c r="F160" s="2"/>
    </row>
    <row r="161" spans="1:8">
      <c r="A161" s="22" t="s">
        <v>256</v>
      </c>
      <c r="B161" s="23" t="s">
        <v>365</v>
      </c>
      <c r="C161" s="23" t="s">
        <v>252</v>
      </c>
      <c r="D161" s="28">
        <v>8600</v>
      </c>
      <c r="E161" s="28">
        <v>8600</v>
      </c>
      <c r="F161" s="2"/>
    </row>
    <row r="162" spans="1:8" ht="39.6">
      <c r="A162" s="22" t="s">
        <v>14</v>
      </c>
      <c r="B162" s="23" t="s">
        <v>365</v>
      </c>
      <c r="C162" s="23" t="s">
        <v>255</v>
      </c>
      <c r="D162" s="28">
        <v>8600</v>
      </c>
      <c r="E162" s="28">
        <v>8600</v>
      </c>
      <c r="F162" s="2"/>
    </row>
    <row r="163" spans="1:8" ht="66">
      <c r="A163" s="22" t="s">
        <v>258</v>
      </c>
      <c r="B163" s="23" t="s">
        <v>366</v>
      </c>
      <c r="C163" s="23" t="s">
        <v>252</v>
      </c>
      <c r="D163" s="28">
        <v>27791000</v>
      </c>
      <c r="E163" s="28">
        <v>27791000</v>
      </c>
      <c r="F163" s="2"/>
    </row>
    <row r="164" spans="1:8" ht="39.6">
      <c r="A164" s="22" t="s">
        <v>14</v>
      </c>
      <c r="B164" s="23" t="s">
        <v>366</v>
      </c>
      <c r="C164" s="23" t="s">
        <v>255</v>
      </c>
      <c r="D164" s="28">
        <v>27791000</v>
      </c>
      <c r="E164" s="28">
        <v>27791000</v>
      </c>
      <c r="F164" s="2"/>
    </row>
    <row r="165" spans="1:8" ht="26.4">
      <c r="A165" s="20" t="s">
        <v>96</v>
      </c>
      <c r="B165" s="21" t="s">
        <v>97</v>
      </c>
      <c r="C165" s="21" t="s">
        <v>252</v>
      </c>
      <c r="D165" s="27">
        <v>221522858.75999999</v>
      </c>
      <c r="E165" s="27">
        <f>E166+E178+E201+E214+E218</f>
        <v>221473168.70000002</v>
      </c>
      <c r="F165" s="2"/>
    </row>
    <row r="166" spans="1:8" ht="26.4">
      <c r="A166" s="22" t="s">
        <v>98</v>
      </c>
      <c r="B166" s="23" t="s">
        <v>99</v>
      </c>
      <c r="C166" s="23" t="s">
        <v>252</v>
      </c>
      <c r="D166" s="28">
        <v>33167770.239999998</v>
      </c>
      <c r="E166" s="28">
        <v>33167770.239999998</v>
      </c>
      <c r="F166" s="2"/>
    </row>
    <row r="167" spans="1:8" ht="26.4">
      <c r="A167" s="22" t="s">
        <v>100</v>
      </c>
      <c r="B167" s="23" t="s">
        <v>101</v>
      </c>
      <c r="C167" s="23" t="s">
        <v>252</v>
      </c>
      <c r="D167" s="28">
        <v>33167770.239999998</v>
      </c>
      <c r="E167" s="28">
        <v>33167770.239999998</v>
      </c>
      <c r="F167" s="2"/>
    </row>
    <row r="168" spans="1:8" ht="26.4">
      <c r="A168" s="22" t="s">
        <v>253</v>
      </c>
      <c r="B168" s="23" t="s">
        <v>367</v>
      </c>
      <c r="C168" s="23" t="s">
        <v>252</v>
      </c>
      <c r="D168" s="28">
        <v>88300</v>
      </c>
      <c r="E168" s="28">
        <v>88300</v>
      </c>
      <c r="F168" s="2"/>
    </row>
    <row r="169" spans="1:8" ht="39.6">
      <c r="A169" s="22" t="s">
        <v>14</v>
      </c>
      <c r="B169" s="23" t="s">
        <v>367</v>
      </c>
      <c r="C169" s="23" t="s">
        <v>255</v>
      </c>
      <c r="D169" s="28">
        <v>88300</v>
      </c>
      <c r="E169" s="28">
        <v>88300</v>
      </c>
      <c r="F169" s="2"/>
    </row>
    <row r="170" spans="1:8">
      <c r="A170" s="22" t="s">
        <v>256</v>
      </c>
      <c r="B170" s="23" t="s">
        <v>368</v>
      </c>
      <c r="C170" s="23" t="s">
        <v>252</v>
      </c>
      <c r="D170" s="28">
        <v>191200</v>
      </c>
      <c r="E170" s="28">
        <v>191200</v>
      </c>
      <c r="F170" s="2"/>
    </row>
    <row r="171" spans="1:8" ht="39.6">
      <c r="A171" s="22" t="s">
        <v>14</v>
      </c>
      <c r="B171" s="23" t="s">
        <v>368</v>
      </c>
      <c r="C171" s="23" t="s">
        <v>255</v>
      </c>
      <c r="D171" s="28">
        <v>191200</v>
      </c>
      <c r="E171" s="28">
        <v>191200</v>
      </c>
      <c r="F171" s="2"/>
    </row>
    <row r="172" spans="1:8" ht="39.6">
      <c r="A172" s="22" t="s">
        <v>369</v>
      </c>
      <c r="B172" s="23" t="s">
        <v>370</v>
      </c>
      <c r="C172" s="23" t="s">
        <v>252</v>
      </c>
      <c r="D172" s="28">
        <v>645000</v>
      </c>
      <c r="E172" s="28">
        <v>645000</v>
      </c>
      <c r="F172" s="2"/>
    </row>
    <row r="173" spans="1:8" ht="39.6">
      <c r="A173" s="22" t="s">
        <v>14</v>
      </c>
      <c r="B173" s="23" t="s">
        <v>370</v>
      </c>
      <c r="C173" s="23" t="s">
        <v>255</v>
      </c>
      <c r="D173" s="28">
        <v>645000</v>
      </c>
      <c r="E173" s="28">
        <v>645000</v>
      </c>
      <c r="F173" s="2"/>
    </row>
    <row r="174" spans="1:8" ht="66">
      <c r="A174" s="22" t="s">
        <v>258</v>
      </c>
      <c r="B174" s="23" t="s">
        <v>371</v>
      </c>
      <c r="C174" s="23" t="s">
        <v>252</v>
      </c>
      <c r="D174" s="28">
        <v>32239365.690000001</v>
      </c>
      <c r="E174" s="28">
        <v>32239365.690000001</v>
      </c>
      <c r="F174" s="2"/>
    </row>
    <row r="175" spans="1:8" ht="39.6">
      <c r="A175" s="22" t="s">
        <v>14</v>
      </c>
      <c r="B175" s="23" t="s">
        <v>371</v>
      </c>
      <c r="C175" s="23" t="s">
        <v>255</v>
      </c>
      <c r="D175" s="28">
        <v>32239365.690000001</v>
      </c>
      <c r="E175" s="28">
        <v>32239365.690000001</v>
      </c>
      <c r="F175" s="2"/>
    </row>
    <row r="176" spans="1:8" ht="26.4">
      <c r="A176" s="22" t="s">
        <v>102</v>
      </c>
      <c r="B176" s="23" t="s">
        <v>103</v>
      </c>
      <c r="C176" s="23" t="s">
        <v>252</v>
      </c>
      <c r="D176" s="28">
        <v>3904.55</v>
      </c>
      <c r="E176" s="28">
        <v>3904.55</v>
      </c>
      <c r="F176" s="2"/>
      <c r="H176" s="24"/>
    </row>
    <row r="177" spans="1:8" ht="39.6">
      <c r="A177" s="22" t="s">
        <v>14</v>
      </c>
      <c r="B177" s="23" t="s">
        <v>103</v>
      </c>
      <c r="C177" s="23" t="s">
        <v>255</v>
      </c>
      <c r="D177" s="28">
        <v>3904.55</v>
      </c>
      <c r="E177" s="28">
        <v>3904.55</v>
      </c>
      <c r="F177" s="2"/>
    </row>
    <row r="178" spans="1:8" ht="39.6">
      <c r="A178" s="22" t="s">
        <v>104</v>
      </c>
      <c r="B178" s="23" t="s">
        <v>105</v>
      </c>
      <c r="C178" s="23" t="s">
        <v>252</v>
      </c>
      <c r="D178" s="28">
        <f>D179+D188</f>
        <v>106546096.3</v>
      </c>
      <c r="E178" s="28">
        <f>E179+E188</f>
        <v>106543244.56</v>
      </c>
      <c r="F178" s="2"/>
    </row>
    <row r="179" spans="1:8" ht="26.4">
      <c r="A179" s="22" t="s">
        <v>106</v>
      </c>
      <c r="B179" s="23" t="s">
        <v>107</v>
      </c>
      <c r="C179" s="23" t="s">
        <v>252</v>
      </c>
      <c r="D179" s="28">
        <f>D180+D182+D184+D186</f>
        <v>31139600</v>
      </c>
      <c r="E179" s="28">
        <f>E180+E182+E184+E186</f>
        <v>31139600</v>
      </c>
      <c r="F179" s="2"/>
    </row>
    <row r="180" spans="1:8" ht="26.4">
      <c r="A180" s="22" t="s">
        <v>253</v>
      </c>
      <c r="B180" s="23" t="s">
        <v>372</v>
      </c>
      <c r="C180" s="23" t="s">
        <v>252</v>
      </c>
      <c r="D180" s="28">
        <v>12200</v>
      </c>
      <c r="E180" s="28">
        <v>12200</v>
      </c>
      <c r="F180" s="2"/>
    </row>
    <row r="181" spans="1:8" ht="39.6">
      <c r="A181" s="22" t="s">
        <v>14</v>
      </c>
      <c r="B181" s="23" t="s">
        <v>372</v>
      </c>
      <c r="C181" s="23" t="s">
        <v>255</v>
      </c>
      <c r="D181" s="28">
        <v>12200</v>
      </c>
      <c r="E181" s="28">
        <v>12200</v>
      </c>
      <c r="F181" s="2"/>
    </row>
    <row r="182" spans="1:8">
      <c r="A182" s="22" t="s">
        <v>256</v>
      </c>
      <c r="B182" s="23" t="s">
        <v>373</v>
      </c>
      <c r="C182" s="23" t="s">
        <v>252</v>
      </c>
      <c r="D182" s="28">
        <v>30000</v>
      </c>
      <c r="E182" s="28">
        <v>30000</v>
      </c>
      <c r="F182" s="2"/>
    </row>
    <row r="183" spans="1:8" ht="39.6">
      <c r="A183" s="22" t="s">
        <v>14</v>
      </c>
      <c r="B183" s="23" t="s">
        <v>373</v>
      </c>
      <c r="C183" s="23" t="s">
        <v>255</v>
      </c>
      <c r="D183" s="28">
        <v>30000</v>
      </c>
      <c r="E183" s="28">
        <v>30000</v>
      </c>
      <c r="F183" s="2"/>
    </row>
    <row r="184" spans="1:8" ht="66">
      <c r="A184" s="22" t="s">
        <v>258</v>
      </c>
      <c r="B184" s="23" t="s">
        <v>374</v>
      </c>
      <c r="C184" s="23" t="s">
        <v>252</v>
      </c>
      <c r="D184" s="28">
        <v>31066194.739999998</v>
      </c>
      <c r="E184" s="28">
        <v>31066194.739999998</v>
      </c>
      <c r="F184" s="2"/>
    </row>
    <row r="185" spans="1:8" ht="39.6">
      <c r="A185" s="22" t="s">
        <v>14</v>
      </c>
      <c r="B185" s="23" t="s">
        <v>374</v>
      </c>
      <c r="C185" s="23" t="s">
        <v>255</v>
      </c>
      <c r="D185" s="28">
        <v>31066194.739999998</v>
      </c>
      <c r="E185" s="28">
        <v>31066194.739999998</v>
      </c>
      <c r="F185" s="2"/>
    </row>
    <row r="186" spans="1:8" ht="66">
      <c r="A186" s="22" t="s">
        <v>108</v>
      </c>
      <c r="B186" s="23" t="s">
        <v>109</v>
      </c>
      <c r="C186" s="23" t="s">
        <v>252</v>
      </c>
      <c r="D186" s="28">
        <v>31205.26</v>
      </c>
      <c r="E186" s="28">
        <v>31205.26</v>
      </c>
      <c r="F186" s="2"/>
      <c r="H186" s="24"/>
    </row>
    <row r="187" spans="1:8" ht="39.6">
      <c r="A187" s="22" t="s">
        <v>14</v>
      </c>
      <c r="B187" s="23" t="s">
        <v>109</v>
      </c>
      <c r="C187" s="23" t="s">
        <v>255</v>
      </c>
      <c r="D187" s="28">
        <v>31205.26</v>
      </c>
      <c r="E187" s="28">
        <v>31205.26</v>
      </c>
      <c r="F187" s="2"/>
    </row>
    <row r="188" spans="1:8" ht="26.4">
      <c r="A188" s="22" t="s">
        <v>110</v>
      </c>
      <c r="B188" s="23" t="s">
        <v>111</v>
      </c>
      <c r="C188" s="23" t="s">
        <v>252</v>
      </c>
      <c r="D188" s="28">
        <v>75406496.299999997</v>
      </c>
      <c r="E188" s="28">
        <v>75403644.560000002</v>
      </c>
      <c r="F188" s="2"/>
    </row>
    <row r="189" spans="1:8" ht="26.4">
      <c r="A189" s="22" t="s">
        <v>253</v>
      </c>
      <c r="B189" s="23" t="s">
        <v>375</v>
      </c>
      <c r="C189" s="23" t="s">
        <v>252</v>
      </c>
      <c r="D189" s="28">
        <v>1200</v>
      </c>
      <c r="E189" s="28">
        <v>1200</v>
      </c>
      <c r="F189" s="2"/>
    </row>
    <row r="190" spans="1:8" ht="39.6">
      <c r="A190" s="22" t="s">
        <v>14</v>
      </c>
      <c r="B190" s="23" t="s">
        <v>375</v>
      </c>
      <c r="C190" s="23" t="s">
        <v>255</v>
      </c>
      <c r="D190" s="28">
        <v>1200</v>
      </c>
      <c r="E190" s="28">
        <v>1200</v>
      </c>
      <c r="F190" s="2"/>
    </row>
    <row r="191" spans="1:8">
      <c r="A191" s="22" t="s">
        <v>256</v>
      </c>
      <c r="B191" s="23" t="s">
        <v>376</v>
      </c>
      <c r="C191" s="23" t="s">
        <v>252</v>
      </c>
      <c r="D191" s="28">
        <v>466600</v>
      </c>
      <c r="E191" s="28">
        <v>466600</v>
      </c>
      <c r="F191" s="2"/>
    </row>
    <row r="192" spans="1:8" ht="39.6">
      <c r="A192" s="22" t="s">
        <v>14</v>
      </c>
      <c r="B192" s="23" t="s">
        <v>376</v>
      </c>
      <c r="C192" s="23" t="s">
        <v>255</v>
      </c>
      <c r="D192" s="28">
        <v>466600</v>
      </c>
      <c r="E192" s="28">
        <v>466600</v>
      </c>
      <c r="F192" s="2"/>
    </row>
    <row r="193" spans="1:6" ht="39.6">
      <c r="A193" s="22" t="s">
        <v>377</v>
      </c>
      <c r="B193" s="23" t="s">
        <v>378</v>
      </c>
      <c r="C193" s="23" t="s">
        <v>252</v>
      </c>
      <c r="D193" s="28">
        <v>1698500</v>
      </c>
      <c r="E193" s="28">
        <v>1695648.26</v>
      </c>
      <c r="F193" s="2"/>
    </row>
    <row r="194" spans="1:6" ht="39.6">
      <c r="A194" s="22" t="s">
        <v>20</v>
      </c>
      <c r="B194" s="23" t="s">
        <v>378</v>
      </c>
      <c r="C194" s="23" t="s">
        <v>289</v>
      </c>
      <c r="D194" s="28">
        <v>1301138.26</v>
      </c>
      <c r="E194" s="28">
        <v>1298368.26</v>
      </c>
      <c r="F194" s="2"/>
    </row>
    <row r="195" spans="1:6" ht="39.6">
      <c r="A195" s="22" t="s">
        <v>14</v>
      </c>
      <c r="B195" s="23" t="s">
        <v>378</v>
      </c>
      <c r="C195" s="23" t="s">
        <v>255</v>
      </c>
      <c r="D195" s="28">
        <v>397361.74</v>
      </c>
      <c r="E195" s="28">
        <v>397280</v>
      </c>
      <c r="F195" s="2"/>
    </row>
    <row r="196" spans="1:6" ht="39.6">
      <c r="A196" s="22" t="s">
        <v>379</v>
      </c>
      <c r="B196" s="23" t="s">
        <v>380</v>
      </c>
      <c r="C196" s="23" t="s">
        <v>252</v>
      </c>
      <c r="D196" s="28">
        <v>600000</v>
      </c>
      <c r="E196" s="28">
        <v>600000</v>
      </c>
      <c r="F196" s="2"/>
    </row>
    <row r="197" spans="1:6" ht="39.6">
      <c r="A197" s="22" t="s">
        <v>20</v>
      </c>
      <c r="B197" s="23" t="s">
        <v>380</v>
      </c>
      <c r="C197" s="23" t="s">
        <v>289</v>
      </c>
      <c r="D197" s="28">
        <v>150000</v>
      </c>
      <c r="E197" s="28">
        <v>150000</v>
      </c>
      <c r="F197" s="2"/>
    </row>
    <row r="198" spans="1:6" ht="39.6">
      <c r="A198" s="22" t="s">
        <v>14</v>
      </c>
      <c r="B198" s="23" t="s">
        <v>380</v>
      </c>
      <c r="C198" s="23" t="s">
        <v>255</v>
      </c>
      <c r="D198" s="28">
        <v>450000</v>
      </c>
      <c r="E198" s="28">
        <v>450000</v>
      </c>
      <c r="F198" s="2"/>
    </row>
    <row r="199" spans="1:6" ht="66">
      <c r="A199" s="22" t="s">
        <v>258</v>
      </c>
      <c r="B199" s="23" t="s">
        <v>381</v>
      </c>
      <c r="C199" s="23" t="s">
        <v>252</v>
      </c>
      <c r="D199" s="28">
        <v>72640196.299999997</v>
      </c>
      <c r="E199" s="28">
        <v>72640196.299999997</v>
      </c>
      <c r="F199" s="2"/>
    </row>
    <row r="200" spans="1:6" ht="39.6">
      <c r="A200" s="22" t="s">
        <v>14</v>
      </c>
      <c r="B200" s="23" t="s">
        <v>381</v>
      </c>
      <c r="C200" s="23" t="s">
        <v>255</v>
      </c>
      <c r="D200" s="28">
        <v>72640196.299999997</v>
      </c>
      <c r="E200" s="28">
        <v>72640196.299999997</v>
      </c>
      <c r="F200" s="2"/>
    </row>
    <row r="201" spans="1:6" ht="26.4">
      <c r="A201" s="22" t="s">
        <v>113</v>
      </c>
      <c r="B201" s="23" t="s">
        <v>114</v>
      </c>
      <c r="C201" s="23" t="s">
        <v>252</v>
      </c>
      <c r="D201" s="28">
        <v>41124092.219999999</v>
      </c>
      <c r="E201" s="28">
        <v>41122682.219999999</v>
      </c>
      <c r="F201" s="2"/>
    </row>
    <row r="202" spans="1:6" ht="26.4">
      <c r="A202" s="22" t="s">
        <v>115</v>
      </c>
      <c r="B202" s="23" t="s">
        <v>116</v>
      </c>
      <c r="C202" s="23" t="s">
        <v>252</v>
      </c>
      <c r="D202" s="28">
        <v>41124092.219999999</v>
      </c>
      <c r="E202" s="28">
        <v>41122682.219999999</v>
      </c>
      <c r="F202" s="2"/>
    </row>
    <row r="203" spans="1:6" ht="26.4">
      <c r="A203" s="22" t="s">
        <v>56</v>
      </c>
      <c r="B203" s="23" t="s">
        <v>382</v>
      </c>
      <c r="C203" s="23" t="s">
        <v>252</v>
      </c>
      <c r="D203" s="28">
        <v>683214.43</v>
      </c>
      <c r="E203" s="28">
        <v>681804.43</v>
      </c>
      <c r="F203" s="2"/>
    </row>
    <row r="204" spans="1:6" ht="39.6">
      <c r="A204" s="22" t="s">
        <v>20</v>
      </c>
      <c r="B204" s="23" t="s">
        <v>382</v>
      </c>
      <c r="C204" s="23" t="s">
        <v>289</v>
      </c>
      <c r="D204" s="28">
        <v>113214.43</v>
      </c>
      <c r="E204" s="28">
        <v>113214.43</v>
      </c>
      <c r="F204" s="2"/>
    </row>
    <row r="205" spans="1:6" ht="39.6">
      <c r="A205" s="22" t="s">
        <v>14</v>
      </c>
      <c r="B205" s="23" t="s">
        <v>382</v>
      </c>
      <c r="C205" s="23" t="s">
        <v>255</v>
      </c>
      <c r="D205" s="28">
        <v>570000</v>
      </c>
      <c r="E205" s="28">
        <v>568590</v>
      </c>
      <c r="F205" s="2"/>
    </row>
    <row r="206" spans="1:6" ht="26.4">
      <c r="A206" s="22" t="s">
        <v>253</v>
      </c>
      <c r="B206" s="23" t="s">
        <v>383</v>
      </c>
      <c r="C206" s="23" t="s">
        <v>252</v>
      </c>
      <c r="D206" s="28">
        <v>50700</v>
      </c>
      <c r="E206" s="28">
        <v>50700</v>
      </c>
      <c r="F206" s="2"/>
    </row>
    <row r="207" spans="1:6" ht="39.6">
      <c r="A207" s="22" t="s">
        <v>14</v>
      </c>
      <c r="B207" s="23" t="s">
        <v>383</v>
      </c>
      <c r="C207" s="23" t="s">
        <v>255</v>
      </c>
      <c r="D207" s="28">
        <v>50700</v>
      </c>
      <c r="E207" s="28">
        <v>50700</v>
      </c>
      <c r="F207" s="2"/>
    </row>
    <row r="208" spans="1:6">
      <c r="A208" s="22" t="s">
        <v>256</v>
      </c>
      <c r="B208" s="23" t="s">
        <v>384</v>
      </c>
      <c r="C208" s="23" t="s">
        <v>252</v>
      </c>
      <c r="D208" s="28">
        <v>603200</v>
      </c>
      <c r="E208" s="28">
        <v>603200</v>
      </c>
      <c r="F208" s="2"/>
    </row>
    <row r="209" spans="1:6" ht="39.6">
      <c r="A209" s="22" t="s">
        <v>14</v>
      </c>
      <c r="B209" s="23" t="s">
        <v>384</v>
      </c>
      <c r="C209" s="23" t="s">
        <v>255</v>
      </c>
      <c r="D209" s="28">
        <v>603200</v>
      </c>
      <c r="E209" s="28">
        <v>603200</v>
      </c>
      <c r="F209" s="2"/>
    </row>
    <row r="210" spans="1:6" ht="66">
      <c r="A210" s="22" t="s">
        <v>258</v>
      </c>
      <c r="B210" s="23" t="s">
        <v>385</v>
      </c>
      <c r="C210" s="23" t="s">
        <v>252</v>
      </c>
      <c r="D210" s="28">
        <v>39769200</v>
      </c>
      <c r="E210" s="28">
        <v>39769200</v>
      </c>
      <c r="F210" s="2"/>
    </row>
    <row r="211" spans="1:6" ht="39.6">
      <c r="A211" s="22" t="s">
        <v>14</v>
      </c>
      <c r="B211" s="23" t="s">
        <v>385</v>
      </c>
      <c r="C211" s="23" t="s">
        <v>255</v>
      </c>
      <c r="D211" s="28">
        <v>39769200</v>
      </c>
      <c r="E211" s="28">
        <v>39769200</v>
      </c>
      <c r="F211" s="2"/>
    </row>
    <row r="212" spans="1:6" ht="26.4">
      <c r="A212" s="22" t="s">
        <v>56</v>
      </c>
      <c r="B212" s="23" t="s">
        <v>386</v>
      </c>
      <c r="C212" s="23" t="s">
        <v>252</v>
      </c>
      <c r="D212" s="28">
        <v>17777.79</v>
      </c>
      <c r="E212" s="28">
        <v>17777.79</v>
      </c>
      <c r="F212" s="2"/>
    </row>
    <row r="213" spans="1:6" ht="39.6">
      <c r="A213" s="22" t="s">
        <v>20</v>
      </c>
      <c r="B213" s="23" t="s">
        <v>386</v>
      </c>
      <c r="C213" s="23" t="s">
        <v>289</v>
      </c>
      <c r="D213" s="28">
        <v>17777.79</v>
      </c>
      <c r="E213" s="28">
        <v>17777.79</v>
      </c>
      <c r="F213" s="2"/>
    </row>
    <row r="214" spans="1:6" ht="39.6">
      <c r="A214" s="22" t="s">
        <v>387</v>
      </c>
      <c r="B214" s="23" t="s">
        <v>388</v>
      </c>
      <c r="C214" s="23" t="s">
        <v>252</v>
      </c>
      <c r="D214" s="28">
        <v>2000000</v>
      </c>
      <c r="E214" s="28">
        <v>2000000</v>
      </c>
      <c r="F214" s="2"/>
    </row>
    <row r="215" spans="1:6" ht="39.6">
      <c r="A215" s="22" t="s">
        <v>389</v>
      </c>
      <c r="B215" s="23" t="s">
        <v>390</v>
      </c>
      <c r="C215" s="23" t="s">
        <v>252</v>
      </c>
      <c r="D215" s="28">
        <v>2000000</v>
      </c>
      <c r="E215" s="28">
        <v>2000000</v>
      </c>
      <c r="F215" s="2"/>
    </row>
    <row r="216" spans="1:6" ht="66">
      <c r="A216" s="22" t="s">
        <v>258</v>
      </c>
      <c r="B216" s="23" t="s">
        <v>391</v>
      </c>
      <c r="C216" s="23" t="s">
        <v>252</v>
      </c>
      <c r="D216" s="28">
        <v>2000000</v>
      </c>
      <c r="E216" s="28">
        <v>2000000</v>
      </c>
      <c r="F216" s="2"/>
    </row>
    <row r="217" spans="1:6" ht="39.6">
      <c r="A217" s="22" t="s">
        <v>14</v>
      </c>
      <c r="B217" s="23" t="s">
        <v>391</v>
      </c>
      <c r="C217" s="23" t="s">
        <v>255</v>
      </c>
      <c r="D217" s="28">
        <v>2000000</v>
      </c>
      <c r="E217" s="28">
        <v>2000000</v>
      </c>
      <c r="F217" s="2"/>
    </row>
    <row r="218" spans="1:6" ht="26.4">
      <c r="A218" s="22" t="s">
        <v>392</v>
      </c>
      <c r="B218" s="23" t="s">
        <v>393</v>
      </c>
      <c r="C218" s="23" t="s">
        <v>252</v>
      </c>
      <c r="D218" s="28">
        <v>38684900</v>
      </c>
      <c r="E218" s="28">
        <v>38639471.68</v>
      </c>
      <c r="F218" s="2"/>
    </row>
    <row r="219" spans="1:6" ht="26.4">
      <c r="A219" s="22" t="s">
        <v>394</v>
      </c>
      <c r="B219" s="23" t="s">
        <v>395</v>
      </c>
      <c r="C219" s="23" t="s">
        <v>252</v>
      </c>
      <c r="D219" s="28">
        <v>38684900</v>
      </c>
      <c r="E219" s="28">
        <v>38639471.68</v>
      </c>
      <c r="F219" s="2"/>
    </row>
    <row r="220" spans="1:6" ht="52.8">
      <c r="A220" s="22" t="s">
        <v>396</v>
      </c>
      <c r="B220" s="23" t="s">
        <v>397</v>
      </c>
      <c r="C220" s="23" t="s">
        <v>252</v>
      </c>
      <c r="D220" s="28">
        <v>4651200</v>
      </c>
      <c r="E220" s="28">
        <v>4619997.87</v>
      </c>
      <c r="F220" s="2"/>
    </row>
    <row r="221" spans="1:6" ht="79.2">
      <c r="A221" s="22" t="s">
        <v>19</v>
      </c>
      <c r="B221" s="23" t="s">
        <v>397</v>
      </c>
      <c r="C221" s="23" t="s">
        <v>318</v>
      </c>
      <c r="D221" s="28">
        <v>4582200</v>
      </c>
      <c r="E221" s="28">
        <v>4553009.87</v>
      </c>
      <c r="F221" s="2"/>
    </row>
    <row r="222" spans="1:6" ht="39.6">
      <c r="A222" s="22" t="s">
        <v>20</v>
      </c>
      <c r="B222" s="23" t="s">
        <v>397</v>
      </c>
      <c r="C222" s="23" t="s">
        <v>289</v>
      </c>
      <c r="D222" s="28">
        <v>69000</v>
      </c>
      <c r="E222" s="28">
        <v>66988</v>
      </c>
      <c r="F222" s="2"/>
    </row>
    <row r="223" spans="1:6" ht="39.6">
      <c r="A223" s="22" t="s">
        <v>398</v>
      </c>
      <c r="B223" s="23" t="s">
        <v>399</v>
      </c>
      <c r="C223" s="23" t="s">
        <v>252</v>
      </c>
      <c r="D223" s="28">
        <v>34033700</v>
      </c>
      <c r="E223" s="28">
        <v>34019473.810000002</v>
      </c>
      <c r="F223" s="2"/>
    </row>
    <row r="224" spans="1:6" ht="79.2">
      <c r="A224" s="22" t="s">
        <v>19</v>
      </c>
      <c r="B224" s="23" t="s">
        <v>399</v>
      </c>
      <c r="C224" s="23" t="s">
        <v>318</v>
      </c>
      <c r="D224" s="28">
        <v>33957700</v>
      </c>
      <c r="E224" s="28">
        <v>33955457.219999999</v>
      </c>
      <c r="F224" s="2"/>
    </row>
    <row r="225" spans="1:8" ht="39.6">
      <c r="A225" s="22" t="s">
        <v>20</v>
      </c>
      <c r="B225" s="23" t="s">
        <v>399</v>
      </c>
      <c r="C225" s="23" t="s">
        <v>289</v>
      </c>
      <c r="D225" s="28">
        <v>76000</v>
      </c>
      <c r="E225" s="28">
        <v>64016.59</v>
      </c>
      <c r="F225" s="2"/>
    </row>
    <row r="226" spans="1:8" ht="39.6">
      <c r="A226" s="20" t="s">
        <v>118</v>
      </c>
      <c r="B226" s="21" t="s">
        <v>119</v>
      </c>
      <c r="C226" s="21" t="s">
        <v>252</v>
      </c>
      <c r="D226" s="27">
        <f>D227+D231+D238</f>
        <v>1782489.21</v>
      </c>
      <c r="E226" s="27">
        <f>E227+E231+E238</f>
        <v>1754736.0899999999</v>
      </c>
      <c r="F226" s="2"/>
    </row>
    <row r="227" spans="1:8" ht="26.4">
      <c r="A227" s="22" t="s">
        <v>120</v>
      </c>
      <c r="B227" s="23" t="s">
        <v>121</v>
      </c>
      <c r="C227" s="23" t="s">
        <v>252</v>
      </c>
      <c r="D227" s="28">
        <v>45000</v>
      </c>
      <c r="E227" s="28">
        <v>44937.98</v>
      </c>
      <c r="F227" s="2"/>
    </row>
    <row r="228" spans="1:8" ht="26.4">
      <c r="A228" s="22" t="s">
        <v>400</v>
      </c>
      <c r="B228" s="23" t="s">
        <v>401</v>
      </c>
      <c r="C228" s="23" t="s">
        <v>252</v>
      </c>
      <c r="D228" s="28">
        <v>45000</v>
      </c>
      <c r="E228" s="28">
        <v>44937.98</v>
      </c>
      <c r="F228" s="2"/>
    </row>
    <row r="229" spans="1:8" ht="39.6">
      <c r="A229" s="22" t="s">
        <v>402</v>
      </c>
      <c r="B229" s="23" t="s">
        <v>403</v>
      </c>
      <c r="C229" s="23" t="s">
        <v>252</v>
      </c>
      <c r="D229" s="28">
        <v>45000</v>
      </c>
      <c r="E229" s="28">
        <v>44937.98</v>
      </c>
      <c r="F229" s="2"/>
    </row>
    <row r="230" spans="1:8" ht="39.6">
      <c r="A230" s="22" t="s">
        <v>20</v>
      </c>
      <c r="B230" s="23" t="s">
        <v>403</v>
      </c>
      <c r="C230" s="23" t="s">
        <v>289</v>
      </c>
      <c r="D230" s="28">
        <v>45000</v>
      </c>
      <c r="E230" s="28">
        <v>44937.98</v>
      </c>
      <c r="F230" s="2"/>
    </row>
    <row r="231" spans="1:8" ht="39.6">
      <c r="A231" s="22" t="s">
        <v>404</v>
      </c>
      <c r="B231" s="23" t="s">
        <v>405</v>
      </c>
      <c r="C231" s="23" t="s">
        <v>252</v>
      </c>
      <c r="D231" s="28">
        <v>1688000</v>
      </c>
      <c r="E231" s="28">
        <v>1660308.9</v>
      </c>
      <c r="F231" s="2"/>
    </row>
    <row r="232" spans="1:8" ht="26.4">
      <c r="A232" s="22" t="s">
        <v>406</v>
      </c>
      <c r="B232" s="23" t="s">
        <v>407</v>
      </c>
      <c r="C232" s="23" t="s">
        <v>252</v>
      </c>
      <c r="D232" s="28">
        <v>480000</v>
      </c>
      <c r="E232" s="28">
        <v>480000</v>
      </c>
      <c r="F232" s="2"/>
    </row>
    <row r="233" spans="1:8" ht="39.6">
      <c r="A233" s="22" t="s">
        <v>408</v>
      </c>
      <c r="B233" s="23" t="s">
        <v>409</v>
      </c>
      <c r="C233" s="23" t="s">
        <v>252</v>
      </c>
      <c r="D233" s="28">
        <v>480000</v>
      </c>
      <c r="E233" s="28">
        <v>480000</v>
      </c>
      <c r="F233" s="2"/>
    </row>
    <row r="234" spans="1:8" ht="26.4">
      <c r="A234" s="22" t="s">
        <v>21</v>
      </c>
      <c r="B234" s="23" t="s">
        <v>409</v>
      </c>
      <c r="C234" s="23" t="s">
        <v>410</v>
      </c>
      <c r="D234" s="28">
        <v>480000</v>
      </c>
      <c r="E234" s="28">
        <v>480000</v>
      </c>
      <c r="F234" s="2"/>
    </row>
    <row r="235" spans="1:8" ht="39.6">
      <c r="A235" s="22" t="s">
        <v>411</v>
      </c>
      <c r="B235" s="23" t="s">
        <v>412</v>
      </c>
      <c r="C235" s="23" t="s">
        <v>252</v>
      </c>
      <c r="D235" s="28">
        <v>1208000</v>
      </c>
      <c r="E235" s="28">
        <v>1180308.8999999999</v>
      </c>
      <c r="F235" s="2"/>
    </row>
    <row r="236" spans="1:8" ht="52.8">
      <c r="A236" s="22" t="s">
        <v>413</v>
      </c>
      <c r="B236" s="23" t="s">
        <v>414</v>
      </c>
      <c r="C236" s="23" t="s">
        <v>252</v>
      </c>
      <c r="D236" s="28">
        <v>1208000</v>
      </c>
      <c r="E236" s="28">
        <v>1180308.8999999999</v>
      </c>
      <c r="F236" s="2"/>
    </row>
    <row r="237" spans="1:8" ht="26.4">
      <c r="A237" s="22" t="s">
        <v>21</v>
      </c>
      <c r="B237" s="23" t="s">
        <v>414</v>
      </c>
      <c r="C237" s="23" t="s">
        <v>410</v>
      </c>
      <c r="D237" s="28">
        <v>1208000</v>
      </c>
      <c r="E237" s="28">
        <v>1180308.8999999999</v>
      </c>
      <c r="F237" s="2"/>
    </row>
    <row r="238" spans="1:8" ht="52.8">
      <c r="A238" s="22" t="s">
        <v>132</v>
      </c>
      <c r="B238" s="23" t="s">
        <v>133</v>
      </c>
      <c r="C238" s="23" t="s">
        <v>252</v>
      </c>
      <c r="D238" s="28">
        <v>49489.21</v>
      </c>
      <c r="E238" s="28">
        <v>49489.21</v>
      </c>
      <c r="F238" s="2"/>
    </row>
    <row r="239" spans="1:8">
      <c r="A239" s="22" t="s">
        <v>134</v>
      </c>
      <c r="B239" s="23" t="s">
        <v>135</v>
      </c>
      <c r="C239" s="23" t="s">
        <v>252</v>
      </c>
      <c r="D239" s="28">
        <v>49489.21</v>
      </c>
      <c r="E239" s="28">
        <v>49489.21</v>
      </c>
      <c r="F239" s="2"/>
      <c r="H239" s="24"/>
    </row>
    <row r="240" spans="1:8" ht="26.4">
      <c r="A240" s="22" t="s">
        <v>136</v>
      </c>
      <c r="B240" s="23" t="s">
        <v>137</v>
      </c>
      <c r="C240" s="23" t="s">
        <v>252</v>
      </c>
      <c r="D240" s="28">
        <v>49489.21</v>
      </c>
      <c r="E240" s="28">
        <v>49489.21</v>
      </c>
      <c r="F240" s="2"/>
    </row>
    <row r="241" spans="1:6" ht="26.4">
      <c r="A241" s="22" t="s">
        <v>21</v>
      </c>
      <c r="B241" s="23" t="s">
        <v>137</v>
      </c>
      <c r="C241" s="23" t="s">
        <v>410</v>
      </c>
      <c r="D241" s="28">
        <v>49489.21</v>
      </c>
      <c r="E241" s="28">
        <v>49489.21</v>
      </c>
      <c r="F241" s="2"/>
    </row>
    <row r="242" spans="1:6" ht="52.8">
      <c r="A242" s="20" t="s">
        <v>415</v>
      </c>
      <c r="B242" s="21" t="s">
        <v>416</v>
      </c>
      <c r="C242" s="21" t="s">
        <v>252</v>
      </c>
      <c r="D242" s="27">
        <v>892600</v>
      </c>
      <c r="E242" s="27">
        <v>892600</v>
      </c>
      <c r="F242" s="2"/>
    </row>
    <row r="243" spans="1:6" ht="39.6">
      <c r="A243" s="22" t="s">
        <v>417</v>
      </c>
      <c r="B243" s="23" t="s">
        <v>418</v>
      </c>
      <c r="C243" s="23" t="s">
        <v>252</v>
      </c>
      <c r="D243" s="28">
        <v>25000</v>
      </c>
      <c r="E243" s="28">
        <v>25000</v>
      </c>
      <c r="F243" s="2"/>
    </row>
    <row r="244" spans="1:6" ht="26.4">
      <c r="A244" s="22" t="s">
        <v>419</v>
      </c>
      <c r="B244" s="23" t="s">
        <v>420</v>
      </c>
      <c r="C244" s="23" t="s">
        <v>252</v>
      </c>
      <c r="D244" s="28">
        <v>25000</v>
      </c>
      <c r="E244" s="28">
        <v>25000</v>
      </c>
      <c r="F244" s="2"/>
    </row>
    <row r="245" spans="1:6" ht="39.6">
      <c r="A245" s="22" t="s">
        <v>421</v>
      </c>
      <c r="B245" s="23" t="s">
        <v>422</v>
      </c>
      <c r="C245" s="23" t="s">
        <v>252</v>
      </c>
      <c r="D245" s="28">
        <v>25000</v>
      </c>
      <c r="E245" s="28">
        <v>25000</v>
      </c>
      <c r="F245" s="2"/>
    </row>
    <row r="246" spans="1:6" ht="39.6">
      <c r="A246" s="22" t="s">
        <v>20</v>
      </c>
      <c r="B246" s="23" t="s">
        <v>422</v>
      </c>
      <c r="C246" s="23" t="s">
        <v>289</v>
      </c>
      <c r="D246" s="28">
        <v>25000</v>
      </c>
      <c r="E246" s="28">
        <v>25000</v>
      </c>
      <c r="F246" s="2"/>
    </row>
    <row r="247" spans="1:6" ht="66">
      <c r="A247" s="22" t="s">
        <v>423</v>
      </c>
      <c r="B247" s="23" t="s">
        <v>424</v>
      </c>
      <c r="C247" s="23" t="s">
        <v>252</v>
      </c>
      <c r="D247" s="28">
        <v>867600</v>
      </c>
      <c r="E247" s="28">
        <v>867600</v>
      </c>
      <c r="F247" s="2"/>
    </row>
    <row r="248" spans="1:6" ht="26.4">
      <c r="A248" s="22" t="s">
        <v>425</v>
      </c>
      <c r="B248" s="23" t="s">
        <v>426</v>
      </c>
      <c r="C248" s="23" t="s">
        <v>252</v>
      </c>
      <c r="D248" s="28">
        <v>867600</v>
      </c>
      <c r="E248" s="28">
        <v>867600</v>
      </c>
      <c r="F248" s="2"/>
    </row>
    <row r="249" spans="1:6" ht="66">
      <c r="A249" s="22" t="s">
        <v>427</v>
      </c>
      <c r="B249" s="23" t="s">
        <v>428</v>
      </c>
      <c r="C249" s="23" t="s">
        <v>252</v>
      </c>
      <c r="D249" s="28">
        <v>867600</v>
      </c>
      <c r="E249" s="28">
        <v>867600</v>
      </c>
      <c r="F249" s="2"/>
    </row>
    <row r="250" spans="1:6" ht="39.6">
      <c r="A250" s="22" t="s">
        <v>14</v>
      </c>
      <c r="B250" s="23" t="s">
        <v>428</v>
      </c>
      <c r="C250" s="23" t="s">
        <v>255</v>
      </c>
      <c r="D250" s="28">
        <v>867600</v>
      </c>
      <c r="E250" s="28">
        <v>867600</v>
      </c>
      <c r="F250" s="2"/>
    </row>
    <row r="251" spans="1:6" ht="66">
      <c r="A251" s="20" t="s">
        <v>429</v>
      </c>
      <c r="B251" s="21" t="s">
        <v>430</v>
      </c>
      <c r="C251" s="21" t="s">
        <v>252</v>
      </c>
      <c r="D251" s="27">
        <v>6356600</v>
      </c>
      <c r="E251" s="27">
        <v>6122233.7800000003</v>
      </c>
      <c r="F251" s="2"/>
    </row>
    <row r="252" spans="1:6" ht="92.4">
      <c r="A252" s="22" t="s">
        <v>431</v>
      </c>
      <c r="B252" s="23" t="s">
        <v>432</v>
      </c>
      <c r="C252" s="23" t="s">
        <v>252</v>
      </c>
      <c r="D252" s="28">
        <v>5966600</v>
      </c>
      <c r="E252" s="28">
        <v>5739622.96</v>
      </c>
      <c r="F252" s="2"/>
    </row>
    <row r="253" spans="1:6" ht="92.4">
      <c r="A253" s="22" t="s">
        <v>433</v>
      </c>
      <c r="B253" s="23" t="s">
        <v>434</v>
      </c>
      <c r="C253" s="23" t="s">
        <v>252</v>
      </c>
      <c r="D253" s="28">
        <v>5966600</v>
      </c>
      <c r="E253" s="28">
        <v>5739622.96</v>
      </c>
      <c r="F253" s="2"/>
    </row>
    <row r="254" spans="1:6" ht="79.2">
      <c r="A254" s="22" t="s">
        <v>19</v>
      </c>
      <c r="B254" s="23" t="s">
        <v>434</v>
      </c>
      <c r="C254" s="23" t="s">
        <v>318</v>
      </c>
      <c r="D254" s="28">
        <v>5269000</v>
      </c>
      <c r="E254" s="28">
        <v>5262914.47</v>
      </c>
      <c r="F254" s="2"/>
    </row>
    <row r="255" spans="1:6" ht="39.6">
      <c r="A255" s="22" t="s">
        <v>20</v>
      </c>
      <c r="B255" s="23" t="s">
        <v>434</v>
      </c>
      <c r="C255" s="23" t="s">
        <v>289</v>
      </c>
      <c r="D255" s="28">
        <v>695100</v>
      </c>
      <c r="E255" s="28">
        <v>476022.49</v>
      </c>
      <c r="F255" s="2"/>
    </row>
    <row r="256" spans="1:6">
      <c r="A256" s="22" t="s">
        <v>144</v>
      </c>
      <c r="B256" s="23" t="s">
        <v>434</v>
      </c>
      <c r="C256" s="23" t="s">
        <v>319</v>
      </c>
      <c r="D256" s="28">
        <v>2500</v>
      </c>
      <c r="E256" s="28">
        <v>686</v>
      </c>
      <c r="F256" s="2"/>
    </row>
    <row r="257" spans="1:6" ht="52.8">
      <c r="A257" s="22" t="s">
        <v>435</v>
      </c>
      <c r="B257" s="23" t="s">
        <v>436</v>
      </c>
      <c r="C257" s="23" t="s">
        <v>252</v>
      </c>
      <c r="D257" s="28">
        <v>90000</v>
      </c>
      <c r="E257" s="28">
        <v>82956.69</v>
      </c>
      <c r="F257" s="2"/>
    </row>
    <row r="258" spans="1:6" ht="39.6">
      <c r="A258" s="22" t="s">
        <v>437</v>
      </c>
      <c r="B258" s="23" t="s">
        <v>438</v>
      </c>
      <c r="C258" s="23" t="s">
        <v>252</v>
      </c>
      <c r="D258" s="28">
        <v>90000</v>
      </c>
      <c r="E258" s="28">
        <v>82956.69</v>
      </c>
      <c r="F258" s="2"/>
    </row>
    <row r="259" spans="1:6" ht="39.6">
      <c r="A259" s="22" t="s">
        <v>20</v>
      </c>
      <c r="B259" s="23" t="s">
        <v>438</v>
      </c>
      <c r="C259" s="23" t="s">
        <v>289</v>
      </c>
      <c r="D259" s="28">
        <v>90000</v>
      </c>
      <c r="E259" s="28">
        <v>82956.69</v>
      </c>
      <c r="F259" s="2"/>
    </row>
    <row r="260" spans="1:6" ht="26.4">
      <c r="A260" s="22" t="s">
        <v>439</v>
      </c>
      <c r="B260" s="23" t="s">
        <v>440</v>
      </c>
      <c r="C260" s="23" t="s">
        <v>252</v>
      </c>
      <c r="D260" s="28">
        <v>300000</v>
      </c>
      <c r="E260" s="28">
        <v>299654.13</v>
      </c>
      <c r="F260" s="2"/>
    </row>
    <row r="261" spans="1:6" ht="26.4">
      <c r="A261" s="22" t="s">
        <v>441</v>
      </c>
      <c r="B261" s="23" t="s">
        <v>442</v>
      </c>
      <c r="C261" s="23" t="s">
        <v>252</v>
      </c>
      <c r="D261" s="28">
        <v>300000</v>
      </c>
      <c r="E261" s="28">
        <v>299654.13</v>
      </c>
      <c r="F261" s="2"/>
    </row>
    <row r="262" spans="1:6" ht="39.6">
      <c r="A262" s="22" t="s">
        <v>20</v>
      </c>
      <c r="B262" s="23" t="s">
        <v>442</v>
      </c>
      <c r="C262" s="23" t="s">
        <v>289</v>
      </c>
      <c r="D262" s="28">
        <v>300000</v>
      </c>
      <c r="E262" s="28">
        <v>299654.13</v>
      </c>
      <c r="F262" s="2"/>
    </row>
    <row r="263" spans="1:6" ht="39.6">
      <c r="A263" s="20" t="s">
        <v>145</v>
      </c>
      <c r="B263" s="21" t="s">
        <v>146</v>
      </c>
      <c r="C263" s="21" t="s">
        <v>252</v>
      </c>
      <c r="D263" s="27">
        <f>D264+D268+D283+D303+D323</f>
        <v>185799302.90000001</v>
      </c>
      <c r="E263" s="27">
        <f>E264+E268+E283+E303+E323</f>
        <v>185083557.72000003</v>
      </c>
      <c r="F263" s="2"/>
    </row>
    <row r="264" spans="1:6" ht="39.6">
      <c r="A264" s="22" t="s">
        <v>443</v>
      </c>
      <c r="B264" s="23" t="s">
        <v>444</v>
      </c>
      <c r="C264" s="23" t="s">
        <v>252</v>
      </c>
      <c r="D264" s="28">
        <v>580000</v>
      </c>
      <c r="E264" s="28">
        <v>580000</v>
      </c>
      <c r="F264" s="2"/>
    </row>
    <row r="265" spans="1:6" ht="39.6">
      <c r="A265" s="22" t="s">
        <v>445</v>
      </c>
      <c r="B265" s="23" t="s">
        <v>446</v>
      </c>
      <c r="C265" s="23" t="s">
        <v>252</v>
      </c>
      <c r="D265" s="28">
        <v>580000</v>
      </c>
      <c r="E265" s="28">
        <v>580000</v>
      </c>
      <c r="F265" s="2"/>
    </row>
    <row r="266" spans="1:6" ht="39.6">
      <c r="A266" s="22" t="s">
        <v>447</v>
      </c>
      <c r="B266" s="23" t="s">
        <v>448</v>
      </c>
      <c r="C266" s="23" t="s">
        <v>252</v>
      </c>
      <c r="D266" s="28">
        <v>580000</v>
      </c>
      <c r="E266" s="28">
        <v>580000</v>
      </c>
      <c r="F266" s="2"/>
    </row>
    <row r="267" spans="1:6" ht="39.6">
      <c r="A267" s="22" t="s">
        <v>20</v>
      </c>
      <c r="B267" s="23" t="s">
        <v>448</v>
      </c>
      <c r="C267" s="23" t="s">
        <v>289</v>
      </c>
      <c r="D267" s="28">
        <v>580000</v>
      </c>
      <c r="E267" s="28">
        <v>580000</v>
      </c>
      <c r="F267" s="2"/>
    </row>
    <row r="268" spans="1:6" ht="26.4">
      <c r="A268" s="22" t="s">
        <v>147</v>
      </c>
      <c r="B268" s="23" t="s">
        <v>148</v>
      </c>
      <c r="C268" s="23" t="s">
        <v>252</v>
      </c>
      <c r="D268" s="28">
        <v>2599531.35</v>
      </c>
      <c r="E268" s="28">
        <v>2407706.54</v>
      </c>
      <c r="F268" s="2"/>
    </row>
    <row r="269" spans="1:6" ht="26.4">
      <c r="A269" s="22" t="s">
        <v>149</v>
      </c>
      <c r="B269" s="23" t="s">
        <v>150</v>
      </c>
      <c r="C269" s="23" t="s">
        <v>252</v>
      </c>
      <c r="D269" s="28">
        <v>1598510.19</v>
      </c>
      <c r="E269" s="28">
        <v>1407162.94</v>
      </c>
      <c r="F269" s="2"/>
    </row>
    <row r="270" spans="1:6" ht="26.4">
      <c r="A270" s="22" t="s">
        <v>56</v>
      </c>
      <c r="B270" s="23" t="s">
        <v>449</v>
      </c>
      <c r="C270" s="23" t="s">
        <v>252</v>
      </c>
      <c r="D270" s="28">
        <v>1479924.58</v>
      </c>
      <c r="E270" s="28">
        <v>1401088</v>
      </c>
      <c r="F270" s="2"/>
    </row>
    <row r="271" spans="1:6" ht="39.6">
      <c r="A271" s="22" t="s">
        <v>55</v>
      </c>
      <c r="B271" s="23" t="s">
        <v>449</v>
      </c>
      <c r="C271" s="23" t="s">
        <v>285</v>
      </c>
      <c r="D271" s="28">
        <v>89924.58</v>
      </c>
      <c r="E271" s="28">
        <v>11088</v>
      </c>
      <c r="F271" s="2"/>
    </row>
    <row r="272" spans="1:6">
      <c r="A272" s="22" t="s">
        <v>144</v>
      </c>
      <c r="B272" s="23" t="s">
        <v>449</v>
      </c>
      <c r="C272" s="23" t="s">
        <v>319</v>
      </c>
      <c r="D272" s="28">
        <v>1390000</v>
      </c>
      <c r="E272" s="28">
        <v>1390000</v>
      </c>
      <c r="F272" s="2"/>
    </row>
    <row r="273" spans="1:6" ht="26.4">
      <c r="A273" s="22" t="s">
        <v>53</v>
      </c>
      <c r="B273" s="23" t="s">
        <v>450</v>
      </c>
      <c r="C273" s="23" t="s">
        <v>252</v>
      </c>
      <c r="D273" s="28">
        <v>1863.54</v>
      </c>
      <c r="E273" s="28">
        <v>1563.48</v>
      </c>
      <c r="F273" s="2"/>
    </row>
    <row r="274" spans="1:6" ht="39.6">
      <c r="A274" s="22" t="s">
        <v>55</v>
      </c>
      <c r="B274" s="23" t="s">
        <v>450</v>
      </c>
      <c r="C274" s="23" t="s">
        <v>285</v>
      </c>
      <c r="D274" s="28">
        <v>1863.54</v>
      </c>
      <c r="E274" s="28">
        <v>1563.48</v>
      </c>
      <c r="F274" s="2"/>
    </row>
    <row r="275" spans="1:6" ht="26.4">
      <c r="A275" s="22" t="s">
        <v>154</v>
      </c>
      <c r="B275" s="23" t="s">
        <v>451</v>
      </c>
      <c r="C275" s="23" t="s">
        <v>252</v>
      </c>
      <c r="D275" s="28">
        <v>116722.07</v>
      </c>
      <c r="E275" s="28">
        <v>4511.46</v>
      </c>
      <c r="F275" s="2"/>
    </row>
    <row r="276" spans="1:6" ht="39.6">
      <c r="A276" s="22" t="s">
        <v>20</v>
      </c>
      <c r="B276" s="23" t="s">
        <v>451</v>
      </c>
      <c r="C276" s="23" t="s">
        <v>289</v>
      </c>
      <c r="D276" s="28">
        <v>6235.55</v>
      </c>
      <c r="E276" s="28">
        <v>4511.46</v>
      </c>
      <c r="F276" s="2"/>
    </row>
    <row r="277" spans="1:6">
      <c r="A277" s="22" t="s">
        <v>144</v>
      </c>
      <c r="B277" s="23" t="s">
        <v>451</v>
      </c>
      <c r="C277" s="23" t="s">
        <v>319</v>
      </c>
      <c r="D277" s="28">
        <v>110486.52</v>
      </c>
      <c r="E277" s="28">
        <v>0</v>
      </c>
      <c r="F277" s="2"/>
    </row>
    <row r="278" spans="1:6">
      <c r="A278" s="22" t="s">
        <v>156</v>
      </c>
      <c r="B278" s="23" t="s">
        <v>157</v>
      </c>
      <c r="C278" s="23" t="s">
        <v>252</v>
      </c>
      <c r="D278" s="28">
        <v>1001021.16</v>
      </c>
      <c r="E278" s="28">
        <v>1000543.6</v>
      </c>
      <c r="F278" s="2"/>
    </row>
    <row r="279" spans="1:6" ht="26.4">
      <c r="A279" s="22" t="s">
        <v>452</v>
      </c>
      <c r="B279" s="23" t="s">
        <v>453</v>
      </c>
      <c r="C279" s="23" t="s">
        <v>252</v>
      </c>
      <c r="D279" s="28">
        <v>1000000</v>
      </c>
      <c r="E279" s="28">
        <v>1000000</v>
      </c>
      <c r="F279" s="2"/>
    </row>
    <row r="280" spans="1:6" ht="39.6">
      <c r="A280" s="22" t="s">
        <v>20</v>
      </c>
      <c r="B280" s="23" t="s">
        <v>453</v>
      </c>
      <c r="C280" s="23" t="s">
        <v>289</v>
      </c>
      <c r="D280" s="28">
        <v>1000000</v>
      </c>
      <c r="E280" s="28">
        <v>1000000</v>
      </c>
      <c r="F280" s="2"/>
    </row>
    <row r="281" spans="1:6" ht="26.4">
      <c r="A281" s="22" t="s">
        <v>56</v>
      </c>
      <c r="B281" s="23" t="s">
        <v>454</v>
      </c>
      <c r="C281" s="23" t="s">
        <v>252</v>
      </c>
      <c r="D281" s="28">
        <v>1021.16</v>
      </c>
      <c r="E281" s="28">
        <v>543.6</v>
      </c>
      <c r="F281" s="2"/>
    </row>
    <row r="282" spans="1:6" ht="39.6">
      <c r="A282" s="22" t="s">
        <v>20</v>
      </c>
      <c r="B282" s="23" t="s">
        <v>454</v>
      </c>
      <c r="C282" s="23" t="s">
        <v>289</v>
      </c>
      <c r="D282" s="28">
        <v>1021.16</v>
      </c>
      <c r="E282" s="28">
        <v>543.6</v>
      </c>
      <c r="F282" s="2"/>
    </row>
    <row r="283" spans="1:6">
      <c r="A283" s="22" t="s">
        <v>160</v>
      </c>
      <c r="B283" s="23" t="s">
        <v>161</v>
      </c>
      <c r="C283" s="23" t="s">
        <v>252</v>
      </c>
      <c r="D283" s="28">
        <v>37302965.450000003</v>
      </c>
      <c r="E283" s="28">
        <v>37112990.380000003</v>
      </c>
      <c r="F283" s="2"/>
    </row>
    <row r="284" spans="1:6" ht="26.4">
      <c r="A284" s="22" t="s">
        <v>162</v>
      </c>
      <c r="B284" s="23" t="s">
        <v>163</v>
      </c>
      <c r="C284" s="23" t="s">
        <v>252</v>
      </c>
      <c r="D284" s="28">
        <v>2182285.06</v>
      </c>
      <c r="E284" s="28">
        <v>2069280.44</v>
      </c>
      <c r="F284" s="2"/>
    </row>
    <row r="285" spans="1:6" ht="39.6">
      <c r="A285" s="22" t="s">
        <v>455</v>
      </c>
      <c r="B285" s="23" t="s">
        <v>456</v>
      </c>
      <c r="C285" s="23" t="s">
        <v>252</v>
      </c>
      <c r="D285" s="28">
        <v>367770</v>
      </c>
      <c r="E285" s="28">
        <v>278067.44</v>
      </c>
      <c r="F285" s="2"/>
    </row>
    <row r="286" spans="1:6" ht="39.6">
      <c r="A286" s="22" t="s">
        <v>55</v>
      </c>
      <c r="B286" s="23" t="s">
        <v>456</v>
      </c>
      <c r="C286" s="23" t="s">
        <v>285</v>
      </c>
      <c r="D286" s="28">
        <v>367770</v>
      </c>
      <c r="E286" s="28">
        <v>278067.44</v>
      </c>
      <c r="F286" s="2"/>
    </row>
    <row r="287" spans="1:6" ht="26.4">
      <c r="A287" s="22" t="s">
        <v>56</v>
      </c>
      <c r="B287" s="23" t="s">
        <v>457</v>
      </c>
      <c r="C287" s="23" t="s">
        <v>252</v>
      </c>
      <c r="D287" s="28">
        <v>1814509</v>
      </c>
      <c r="E287" s="28">
        <v>1791213</v>
      </c>
      <c r="F287" s="2"/>
    </row>
    <row r="288" spans="1:6" ht="39.6">
      <c r="A288" s="22" t="s">
        <v>20</v>
      </c>
      <c r="B288" s="23" t="s">
        <v>457</v>
      </c>
      <c r="C288" s="23" t="s">
        <v>289</v>
      </c>
      <c r="D288" s="28">
        <v>1814509</v>
      </c>
      <c r="E288" s="28">
        <v>1791213</v>
      </c>
      <c r="F288" s="2"/>
    </row>
    <row r="289" spans="1:6" ht="26.4">
      <c r="A289" s="22" t="s">
        <v>458</v>
      </c>
      <c r="B289" s="23" t="s">
        <v>459</v>
      </c>
      <c r="C289" s="23" t="s">
        <v>252</v>
      </c>
      <c r="D289" s="28">
        <v>6.06</v>
      </c>
      <c r="E289" s="28">
        <v>0</v>
      </c>
      <c r="F289" s="2"/>
    </row>
    <row r="290" spans="1:6">
      <c r="A290" s="22" t="s">
        <v>144</v>
      </c>
      <c r="B290" s="23" t="s">
        <v>459</v>
      </c>
      <c r="C290" s="23" t="s">
        <v>319</v>
      </c>
      <c r="D290" s="28">
        <v>6.06</v>
      </c>
      <c r="E290" s="28">
        <v>0</v>
      </c>
      <c r="F290" s="2"/>
    </row>
    <row r="291" spans="1:6" ht="39.6">
      <c r="A291" s="22" t="s">
        <v>460</v>
      </c>
      <c r="B291" s="23" t="s">
        <v>461</v>
      </c>
      <c r="C291" s="23" t="s">
        <v>252</v>
      </c>
      <c r="D291" s="28">
        <v>30682473.219999999</v>
      </c>
      <c r="E291" s="28">
        <v>30682473.219999999</v>
      </c>
      <c r="F291" s="2"/>
    </row>
    <row r="292" spans="1:6" ht="52.8">
      <c r="A292" s="22" t="s">
        <v>462</v>
      </c>
      <c r="B292" s="23" t="s">
        <v>463</v>
      </c>
      <c r="C292" s="23" t="s">
        <v>252</v>
      </c>
      <c r="D292" s="28">
        <v>30682473.219999999</v>
      </c>
      <c r="E292" s="28">
        <v>30682473.219999999</v>
      </c>
      <c r="F292" s="2"/>
    </row>
    <row r="293" spans="1:6" ht="39.6">
      <c r="A293" s="22" t="s">
        <v>20</v>
      </c>
      <c r="B293" s="23" t="s">
        <v>463</v>
      </c>
      <c r="C293" s="23" t="s">
        <v>289</v>
      </c>
      <c r="D293" s="28">
        <v>25000</v>
      </c>
      <c r="E293" s="28">
        <v>25000</v>
      </c>
      <c r="F293" s="2"/>
    </row>
    <row r="294" spans="1:6" ht="39.6">
      <c r="A294" s="22" t="s">
        <v>55</v>
      </c>
      <c r="B294" s="23" t="s">
        <v>463</v>
      </c>
      <c r="C294" s="23" t="s">
        <v>285</v>
      </c>
      <c r="D294" s="28">
        <v>30657473.219999999</v>
      </c>
      <c r="E294" s="28">
        <v>30657473.219999999</v>
      </c>
      <c r="F294" s="2"/>
    </row>
    <row r="295" spans="1:6" ht="39.6">
      <c r="A295" s="22" t="s">
        <v>464</v>
      </c>
      <c r="B295" s="23" t="s">
        <v>465</v>
      </c>
      <c r="C295" s="23" t="s">
        <v>252</v>
      </c>
      <c r="D295" s="28">
        <v>4269000</v>
      </c>
      <c r="E295" s="28">
        <v>4268680.5599999996</v>
      </c>
      <c r="F295" s="2"/>
    </row>
    <row r="296" spans="1:6" ht="39.6">
      <c r="A296" s="22" t="s">
        <v>455</v>
      </c>
      <c r="B296" s="23" t="s">
        <v>466</v>
      </c>
      <c r="C296" s="23" t="s">
        <v>252</v>
      </c>
      <c r="D296" s="28">
        <v>229000</v>
      </c>
      <c r="E296" s="28">
        <v>229000</v>
      </c>
      <c r="F296" s="2"/>
    </row>
    <row r="297" spans="1:6" ht="39.6">
      <c r="A297" s="22" t="s">
        <v>55</v>
      </c>
      <c r="B297" s="23" t="s">
        <v>466</v>
      </c>
      <c r="C297" s="23" t="s">
        <v>285</v>
      </c>
      <c r="D297" s="28">
        <v>229000</v>
      </c>
      <c r="E297" s="28">
        <v>229000</v>
      </c>
      <c r="F297" s="2"/>
    </row>
    <row r="298" spans="1:6" ht="39.6">
      <c r="A298" s="22" t="s">
        <v>467</v>
      </c>
      <c r="B298" s="23" t="s">
        <v>468</v>
      </c>
      <c r="C298" s="23" t="s">
        <v>252</v>
      </c>
      <c r="D298" s="28">
        <v>4040000</v>
      </c>
      <c r="E298" s="28">
        <v>4039680.56</v>
      </c>
      <c r="F298" s="2"/>
    </row>
    <row r="299" spans="1:6" ht="39.6">
      <c r="A299" s="22" t="s">
        <v>20</v>
      </c>
      <c r="B299" s="23" t="s">
        <v>468</v>
      </c>
      <c r="C299" s="23" t="s">
        <v>289</v>
      </c>
      <c r="D299" s="28">
        <v>4040000</v>
      </c>
      <c r="E299" s="28">
        <v>4039680.56</v>
      </c>
      <c r="F299" s="2"/>
    </row>
    <row r="300" spans="1:6" ht="39.6">
      <c r="A300" s="22" t="s">
        <v>166</v>
      </c>
      <c r="B300" s="23" t="s">
        <v>167</v>
      </c>
      <c r="C300" s="23" t="s">
        <v>252</v>
      </c>
      <c r="D300" s="28">
        <v>169207.17</v>
      </c>
      <c r="E300" s="28">
        <v>92556.160000000003</v>
      </c>
      <c r="F300" s="2"/>
    </row>
    <row r="301" spans="1:6" ht="26.4">
      <c r="A301" s="22" t="s">
        <v>469</v>
      </c>
      <c r="B301" s="23" t="s">
        <v>470</v>
      </c>
      <c r="C301" s="23" t="s">
        <v>252</v>
      </c>
      <c r="D301" s="28">
        <v>169207.17</v>
      </c>
      <c r="E301" s="28">
        <v>92556.160000000003</v>
      </c>
      <c r="F301" s="2"/>
    </row>
    <row r="302" spans="1:6" ht="39.6">
      <c r="A302" s="22" t="s">
        <v>55</v>
      </c>
      <c r="B302" s="23" t="s">
        <v>470</v>
      </c>
      <c r="C302" s="23" t="s">
        <v>285</v>
      </c>
      <c r="D302" s="28">
        <v>169207.17</v>
      </c>
      <c r="E302" s="28">
        <v>92556.160000000003</v>
      </c>
      <c r="F302" s="2"/>
    </row>
    <row r="303" spans="1:6" ht="26.4">
      <c r="A303" s="22" t="s">
        <v>172</v>
      </c>
      <c r="B303" s="23" t="s">
        <v>173</v>
      </c>
      <c r="C303" s="23" t="s">
        <v>252</v>
      </c>
      <c r="D303" s="17">
        <f>D304+D317+D320</f>
        <v>57983683.030000001</v>
      </c>
      <c r="E303" s="17">
        <f>E304+E317+E320</f>
        <v>57973604.82</v>
      </c>
      <c r="F303" s="2"/>
    </row>
    <row r="304" spans="1:6" ht="26.4">
      <c r="A304" s="22" t="s">
        <v>174</v>
      </c>
      <c r="B304" s="23" t="s">
        <v>175</v>
      </c>
      <c r="C304" s="23" t="s">
        <v>252</v>
      </c>
      <c r="D304" s="28">
        <v>57320374</v>
      </c>
      <c r="E304" s="28">
        <v>57310374</v>
      </c>
      <c r="F304" s="2"/>
    </row>
    <row r="305" spans="1:8" ht="26.4">
      <c r="A305" s="22" t="s">
        <v>253</v>
      </c>
      <c r="B305" s="23" t="s">
        <v>471</v>
      </c>
      <c r="C305" s="23" t="s">
        <v>252</v>
      </c>
      <c r="D305" s="28">
        <v>3280000</v>
      </c>
      <c r="E305" s="28">
        <v>3280000</v>
      </c>
      <c r="F305" s="2"/>
    </row>
    <row r="306" spans="1:8" ht="39.6">
      <c r="A306" s="22" t="s">
        <v>14</v>
      </c>
      <c r="B306" s="23" t="s">
        <v>471</v>
      </c>
      <c r="C306" s="23" t="s">
        <v>255</v>
      </c>
      <c r="D306" s="28">
        <v>3280000</v>
      </c>
      <c r="E306" s="28">
        <v>3280000</v>
      </c>
      <c r="F306" s="2"/>
    </row>
    <row r="307" spans="1:8">
      <c r="A307" s="22" t="s">
        <v>256</v>
      </c>
      <c r="B307" s="23" t="s">
        <v>472</v>
      </c>
      <c r="C307" s="23" t="s">
        <v>252</v>
      </c>
      <c r="D307" s="28">
        <v>3426600</v>
      </c>
      <c r="E307" s="28">
        <v>3426600</v>
      </c>
      <c r="F307" s="2"/>
    </row>
    <row r="308" spans="1:8" ht="39.6">
      <c r="A308" s="22" t="s">
        <v>14</v>
      </c>
      <c r="B308" s="23" t="s">
        <v>472</v>
      </c>
      <c r="C308" s="23" t="s">
        <v>255</v>
      </c>
      <c r="D308" s="28">
        <v>3426600</v>
      </c>
      <c r="E308" s="28">
        <v>3426600</v>
      </c>
      <c r="F308" s="2"/>
    </row>
    <row r="309" spans="1:8" ht="26.4">
      <c r="A309" s="22" t="s">
        <v>473</v>
      </c>
      <c r="B309" s="23" t="s">
        <v>474</v>
      </c>
      <c r="C309" s="23" t="s">
        <v>252</v>
      </c>
      <c r="D309" s="28">
        <v>100000</v>
      </c>
      <c r="E309" s="28">
        <v>100000</v>
      </c>
      <c r="F309" s="2"/>
    </row>
    <row r="310" spans="1:8" ht="39.6">
      <c r="A310" s="22" t="s">
        <v>14</v>
      </c>
      <c r="B310" s="23" t="s">
        <v>474</v>
      </c>
      <c r="C310" s="23" t="s">
        <v>255</v>
      </c>
      <c r="D310" s="28">
        <v>100000</v>
      </c>
      <c r="E310" s="28">
        <v>100000</v>
      </c>
      <c r="F310" s="2"/>
    </row>
    <row r="311" spans="1:8" ht="66">
      <c r="A311" s="22" t="s">
        <v>258</v>
      </c>
      <c r="B311" s="23" t="s">
        <v>475</v>
      </c>
      <c r="C311" s="23" t="s">
        <v>252</v>
      </c>
      <c r="D311" s="28">
        <v>47546250.909999996</v>
      </c>
      <c r="E311" s="28">
        <v>47546250.909999996</v>
      </c>
      <c r="F311" s="2"/>
    </row>
    <row r="312" spans="1:8" ht="39.6">
      <c r="A312" s="22" t="s">
        <v>14</v>
      </c>
      <c r="B312" s="23" t="s">
        <v>475</v>
      </c>
      <c r="C312" s="23" t="s">
        <v>255</v>
      </c>
      <c r="D312" s="28">
        <v>47546250.909999996</v>
      </c>
      <c r="E312" s="28">
        <v>47546250.909999996</v>
      </c>
      <c r="F312" s="2"/>
    </row>
    <row r="313" spans="1:8">
      <c r="A313" s="22" t="s">
        <v>476</v>
      </c>
      <c r="B313" s="23" t="s">
        <v>477</v>
      </c>
      <c r="C313" s="23" t="s">
        <v>252</v>
      </c>
      <c r="D313" s="28">
        <v>2957523.09</v>
      </c>
      <c r="E313" s="28">
        <v>2957523.09</v>
      </c>
      <c r="F313" s="2"/>
    </row>
    <row r="314" spans="1:8" ht="39.6">
      <c r="A314" s="22" t="s">
        <v>14</v>
      </c>
      <c r="B314" s="23" t="s">
        <v>477</v>
      </c>
      <c r="C314" s="23" t="s">
        <v>255</v>
      </c>
      <c r="D314" s="28">
        <v>2957523.09</v>
      </c>
      <c r="E314" s="28">
        <v>2957523.09</v>
      </c>
      <c r="F314" s="2"/>
    </row>
    <row r="315" spans="1:8" ht="52.8">
      <c r="A315" s="22" t="s">
        <v>478</v>
      </c>
      <c r="B315" s="23" t="s">
        <v>479</v>
      </c>
      <c r="C315" s="23" t="s">
        <v>252</v>
      </c>
      <c r="D315" s="28">
        <v>10000</v>
      </c>
      <c r="E315" s="28">
        <v>0</v>
      </c>
      <c r="F315" s="2"/>
    </row>
    <row r="316" spans="1:8" ht="39.6">
      <c r="A316" s="22" t="s">
        <v>14</v>
      </c>
      <c r="B316" s="23" t="s">
        <v>479</v>
      </c>
      <c r="C316" s="23" t="s">
        <v>255</v>
      </c>
      <c r="D316" s="28">
        <v>10000</v>
      </c>
      <c r="E316" s="28">
        <v>0</v>
      </c>
      <c r="F316" s="2"/>
    </row>
    <row r="317" spans="1:8" ht="26.4">
      <c r="A317" s="22" t="s">
        <v>480</v>
      </c>
      <c r="B317" s="23" t="s">
        <v>481</v>
      </c>
      <c r="C317" s="23" t="s">
        <v>252</v>
      </c>
      <c r="D317" s="28">
        <v>219200.03</v>
      </c>
      <c r="E317" s="28">
        <v>219121.82</v>
      </c>
      <c r="F317" s="2"/>
    </row>
    <row r="318" spans="1:8" ht="26.4">
      <c r="A318" s="22" t="s">
        <v>482</v>
      </c>
      <c r="B318" s="23" t="s">
        <v>483</v>
      </c>
      <c r="C318" s="23" t="s">
        <v>252</v>
      </c>
      <c r="D318" s="28">
        <v>219200.03</v>
      </c>
      <c r="E318" s="28">
        <v>219121.82</v>
      </c>
      <c r="F318" s="2"/>
    </row>
    <row r="319" spans="1:8" ht="39.6">
      <c r="A319" s="22" t="s">
        <v>20</v>
      </c>
      <c r="B319" s="23" t="s">
        <v>483</v>
      </c>
      <c r="C319" s="23" t="s">
        <v>289</v>
      </c>
      <c r="D319" s="28">
        <v>219200.03</v>
      </c>
      <c r="E319" s="28">
        <v>219121.82</v>
      </c>
      <c r="F319" s="2"/>
    </row>
    <row r="320" spans="1:8">
      <c r="A320" s="22" t="s">
        <v>179</v>
      </c>
      <c r="B320" s="23" t="s">
        <v>180</v>
      </c>
      <c r="C320" s="23" t="s">
        <v>252</v>
      </c>
      <c r="D320" s="28">
        <v>444109</v>
      </c>
      <c r="E320" s="28">
        <v>444109</v>
      </c>
      <c r="F320" s="2"/>
      <c r="H320" s="24"/>
    </row>
    <row r="321" spans="1:6" ht="52.8">
      <c r="A321" s="22" t="s">
        <v>181</v>
      </c>
      <c r="B321" s="23" t="s">
        <v>182</v>
      </c>
      <c r="C321" s="23" t="s">
        <v>252</v>
      </c>
      <c r="D321" s="28">
        <v>444109</v>
      </c>
      <c r="E321" s="28">
        <v>444109</v>
      </c>
      <c r="F321" s="2"/>
    </row>
    <row r="322" spans="1:6" ht="39.6">
      <c r="A322" s="22" t="s">
        <v>20</v>
      </c>
      <c r="B322" s="23" t="s">
        <v>182</v>
      </c>
      <c r="C322" s="23" t="s">
        <v>289</v>
      </c>
      <c r="D322" s="28">
        <v>444109</v>
      </c>
      <c r="E322" s="28">
        <v>444109</v>
      </c>
      <c r="F322" s="2"/>
    </row>
    <row r="323" spans="1:6" ht="26.4">
      <c r="A323" s="22" t="s">
        <v>183</v>
      </c>
      <c r="B323" s="23" t="s">
        <v>184</v>
      </c>
      <c r="C323" s="23" t="s">
        <v>252</v>
      </c>
      <c r="D323" s="28">
        <v>87333123.069999993</v>
      </c>
      <c r="E323" s="28">
        <v>87009255.980000004</v>
      </c>
      <c r="F323" s="2"/>
    </row>
    <row r="324" spans="1:6" ht="39.6">
      <c r="A324" s="22" t="s">
        <v>484</v>
      </c>
      <c r="B324" s="23" t="s">
        <v>485</v>
      </c>
      <c r="C324" s="23" t="s">
        <v>252</v>
      </c>
      <c r="D324" s="28">
        <v>85403534.269999996</v>
      </c>
      <c r="E324" s="28">
        <v>85366758.980000004</v>
      </c>
      <c r="F324" s="2"/>
    </row>
    <row r="325" spans="1:6" ht="26.4">
      <c r="A325" s="22" t="s">
        <v>253</v>
      </c>
      <c r="B325" s="23" t="s">
        <v>486</v>
      </c>
      <c r="C325" s="23" t="s">
        <v>252</v>
      </c>
      <c r="D325" s="28">
        <v>5814900</v>
      </c>
      <c r="E325" s="28">
        <v>5814900</v>
      </c>
      <c r="F325" s="2"/>
    </row>
    <row r="326" spans="1:6" ht="39.6">
      <c r="A326" s="22" t="s">
        <v>14</v>
      </c>
      <c r="B326" s="23" t="s">
        <v>486</v>
      </c>
      <c r="C326" s="23" t="s">
        <v>255</v>
      </c>
      <c r="D326" s="28">
        <v>5814900</v>
      </c>
      <c r="E326" s="28">
        <v>5814900</v>
      </c>
      <c r="F326" s="2"/>
    </row>
    <row r="327" spans="1:6">
      <c r="A327" s="22" t="s">
        <v>256</v>
      </c>
      <c r="B327" s="23" t="s">
        <v>487</v>
      </c>
      <c r="C327" s="23" t="s">
        <v>252</v>
      </c>
      <c r="D327" s="28">
        <v>1662900</v>
      </c>
      <c r="E327" s="28">
        <v>1662900</v>
      </c>
      <c r="F327" s="2"/>
    </row>
    <row r="328" spans="1:6" ht="39.6">
      <c r="A328" s="22" t="s">
        <v>14</v>
      </c>
      <c r="B328" s="23" t="s">
        <v>487</v>
      </c>
      <c r="C328" s="23" t="s">
        <v>255</v>
      </c>
      <c r="D328" s="28">
        <v>1662900</v>
      </c>
      <c r="E328" s="28">
        <v>1662900</v>
      </c>
      <c r="F328" s="2"/>
    </row>
    <row r="329" spans="1:6" ht="39.6">
      <c r="A329" s="22" t="s">
        <v>488</v>
      </c>
      <c r="B329" s="23" t="s">
        <v>489</v>
      </c>
      <c r="C329" s="23" t="s">
        <v>252</v>
      </c>
      <c r="D329" s="28">
        <v>150000</v>
      </c>
      <c r="E329" s="28">
        <v>150000</v>
      </c>
      <c r="F329" s="2"/>
    </row>
    <row r="330" spans="1:6" ht="39.6">
      <c r="A330" s="22" t="s">
        <v>14</v>
      </c>
      <c r="B330" s="23" t="s">
        <v>489</v>
      </c>
      <c r="C330" s="23" t="s">
        <v>255</v>
      </c>
      <c r="D330" s="28">
        <v>150000</v>
      </c>
      <c r="E330" s="28">
        <v>150000</v>
      </c>
      <c r="F330" s="2"/>
    </row>
    <row r="331" spans="1:6" ht="52.8">
      <c r="A331" s="22" t="s">
        <v>490</v>
      </c>
      <c r="B331" s="23" t="s">
        <v>491</v>
      </c>
      <c r="C331" s="23" t="s">
        <v>252</v>
      </c>
      <c r="D331" s="28">
        <v>391800</v>
      </c>
      <c r="E331" s="28">
        <v>355024.71</v>
      </c>
      <c r="F331" s="2"/>
    </row>
    <row r="332" spans="1:6">
      <c r="A332" s="22" t="s">
        <v>144</v>
      </c>
      <c r="B332" s="23" t="s">
        <v>491</v>
      </c>
      <c r="C332" s="23" t="s">
        <v>319</v>
      </c>
      <c r="D332" s="28">
        <v>391800</v>
      </c>
      <c r="E332" s="28">
        <v>355024.71</v>
      </c>
      <c r="F332" s="2"/>
    </row>
    <row r="333" spans="1:6" ht="66">
      <c r="A333" s="22" t="s">
        <v>258</v>
      </c>
      <c r="B333" s="23" t="s">
        <v>492</v>
      </c>
      <c r="C333" s="23" t="s">
        <v>252</v>
      </c>
      <c r="D333" s="28">
        <v>77383934.269999996</v>
      </c>
      <c r="E333" s="28">
        <v>77383934.269999996</v>
      </c>
      <c r="F333" s="2"/>
    </row>
    <row r="334" spans="1:6" ht="39.6">
      <c r="A334" s="22" t="s">
        <v>14</v>
      </c>
      <c r="B334" s="23" t="s">
        <v>492</v>
      </c>
      <c r="C334" s="23" t="s">
        <v>255</v>
      </c>
      <c r="D334" s="28">
        <v>77383934.269999996</v>
      </c>
      <c r="E334" s="28">
        <v>77383934.269999996</v>
      </c>
      <c r="F334" s="2"/>
    </row>
    <row r="335" spans="1:6" ht="26.4">
      <c r="A335" s="22" t="s">
        <v>185</v>
      </c>
      <c r="B335" s="23" t="s">
        <v>186</v>
      </c>
      <c r="C335" s="23" t="s">
        <v>252</v>
      </c>
      <c r="D335" s="28">
        <v>1929588.8</v>
      </c>
      <c r="E335" s="28">
        <v>1642497</v>
      </c>
      <c r="F335" s="2"/>
    </row>
    <row r="336" spans="1:6" ht="52.8">
      <c r="A336" s="22" t="s">
        <v>493</v>
      </c>
      <c r="B336" s="23" t="s">
        <v>494</v>
      </c>
      <c r="C336" s="23" t="s">
        <v>252</v>
      </c>
      <c r="D336" s="28">
        <v>1186900.8</v>
      </c>
      <c r="E336" s="28">
        <v>1117991</v>
      </c>
      <c r="F336" s="2"/>
    </row>
    <row r="337" spans="1:6" ht="39.6">
      <c r="A337" s="22" t="s">
        <v>20</v>
      </c>
      <c r="B337" s="23" t="s">
        <v>494</v>
      </c>
      <c r="C337" s="23" t="s">
        <v>289</v>
      </c>
      <c r="D337" s="28">
        <v>704355.8</v>
      </c>
      <c r="E337" s="28">
        <v>675691</v>
      </c>
      <c r="F337" s="2"/>
    </row>
    <row r="338" spans="1:6" ht="39.6">
      <c r="A338" s="22" t="s">
        <v>14</v>
      </c>
      <c r="B338" s="23" t="s">
        <v>494</v>
      </c>
      <c r="C338" s="23" t="s">
        <v>255</v>
      </c>
      <c r="D338" s="28">
        <v>482545</v>
      </c>
      <c r="E338" s="28">
        <v>442300</v>
      </c>
      <c r="F338" s="2"/>
    </row>
    <row r="339" spans="1:6" ht="66">
      <c r="A339" s="22" t="s">
        <v>187</v>
      </c>
      <c r="B339" s="23" t="s">
        <v>495</v>
      </c>
      <c r="C339" s="23" t="s">
        <v>252</v>
      </c>
      <c r="D339" s="28">
        <v>742688</v>
      </c>
      <c r="E339" s="28">
        <v>524506</v>
      </c>
      <c r="F339" s="2"/>
    </row>
    <row r="340" spans="1:6" ht="39.6">
      <c r="A340" s="22" t="s">
        <v>20</v>
      </c>
      <c r="B340" s="23" t="s">
        <v>495</v>
      </c>
      <c r="C340" s="23" t="s">
        <v>289</v>
      </c>
      <c r="D340" s="28">
        <v>505051</v>
      </c>
      <c r="E340" s="28">
        <v>505051</v>
      </c>
      <c r="F340" s="2"/>
    </row>
    <row r="341" spans="1:6" ht="39.6">
      <c r="A341" s="22" t="s">
        <v>14</v>
      </c>
      <c r="B341" s="23" t="s">
        <v>495</v>
      </c>
      <c r="C341" s="23" t="s">
        <v>255</v>
      </c>
      <c r="D341" s="28">
        <v>237637</v>
      </c>
      <c r="E341" s="28">
        <v>19455</v>
      </c>
      <c r="F341" s="2"/>
    </row>
    <row r="342" spans="1:6" ht="52.8">
      <c r="A342" s="20" t="s">
        <v>193</v>
      </c>
      <c r="B342" s="21" t="s">
        <v>194</v>
      </c>
      <c r="C342" s="21" t="s">
        <v>252</v>
      </c>
      <c r="D342" s="27">
        <v>366993.94</v>
      </c>
      <c r="E342" s="27">
        <v>63631.41</v>
      </c>
      <c r="F342" s="2"/>
    </row>
    <row r="343" spans="1:6">
      <c r="A343" s="22" t="s">
        <v>195</v>
      </c>
      <c r="B343" s="23" t="s">
        <v>196</v>
      </c>
      <c r="C343" s="23" t="s">
        <v>252</v>
      </c>
      <c r="D343" s="28">
        <v>66993.94</v>
      </c>
      <c r="E343" s="28">
        <v>60772.32</v>
      </c>
      <c r="F343" s="2"/>
    </row>
    <row r="344" spans="1:6" ht="184.8">
      <c r="A344" s="22" t="s">
        <v>496</v>
      </c>
      <c r="B344" s="23" t="s">
        <v>497</v>
      </c>
      <c r="C344" s="23" t="s">
        <v>252</v>
      </c>
      <c r="D344" s="28">
        <v>50000</v>
      </c>
      <c r="E344" s="28">
        <v>50000</v>
      </c>
      <c r="F344" s="2"/>
    </row>
    <row r="345" spans="1:6" ht="39.6">
      <c r="A345" s="22" t="s">
        <v>20</v>
      </c>
      <c r="B345" s="23" t="s">
        <v>497</v>
      </c>
      <c r="C345" s="23" t="s">
        <v>289</v>
      </c>
      <c r="D345" s="28">
        <v>50000</v>
      </c>
      <c r="E345" s="28">
        <v>50000</v>
      </c>
      <c r="F345" s="2"/>
    </row>
    <row r="346" spans="1:6" ht="184.8">
      <c r="A346" s="22" t="s">
        <v>496</v>
      </c>
      <c r="B346" s="23" t="s">
        <v>498</v>
      </c>
      <c r="C346" s="23" t="s">
        <v>252</v>
      </c>
      <c r="D346" s="28">
        <v>16993.939999999999</v>
      </c>
      <c r="E346" s="28">
        <v>10772.32</v>
      </c>
      <c r="F346" s="2"/>
    </row>
    <row r="347" spans="1:6" ht="39.6">
      <c r="A347" s="22" t="s">
        <v>20</v>
      </c>
      <c r="B347" s="23" t="s">
        <v>498</v>
      </c>
      <c r="C347" s="23" t="s">
        <v>289</v>
      </c>
      <c r="D347" s="28">
        <v>16993.939999999999</v>
      </c>
      <c r="E347" s="28">
        <v>10772.32</v>
      </c>
      <c r="F347" s="2"/>
    </row>
    <row r="348" spans="1:6" ht="39.6">
      <c r="A348" s="22" t="s">
        <v>199</v>
      </c>
      <c r="B348" s="23" t="s">
        <v>200</v>
      </c>
      <c r="C348" s="23" t="s">
        <v>252</v>
      </c>
      <c r="D348" s="28">
        <v>300000</v>
      </c>
      <c r="E348" s="28">
        <v>2859.09</v>
      </c>
      <c r="F348" s="2"/>
    </row>
    <row r="349" spans="1:6" ht="26.4">
      <c r="A349" s="22" t="s">
        <v>499</v>
      </c>
      <c r="B349" s="23" t="s">
        <v>500</v>
      </c>
      <c r="C349" s="23" t="s">
        <v>252</v>
      </c>
      <c r="D349" s="28">
        <v>296262.63</v>
      </c>
      <c r="E349" s="28">
        <v>0</v>
      </c>
      <c r="F349" s="2"/>
    </row>
    <row r="350" spans="1:6" ht="39.6">
      <c r="A350" s="22" t="s">
        <v>14</v>
      </c>
      <c r="B350" s="23" t="s">
        <v>500</v>
      </c>
      <c r="C350" s="23" t="s">
        <v>255</v>
      </c>
      <c r="D350" s="28">
        <v>296262.63</v>
      </c>
      <c r="E350" s="28">
        <v>0</v>
      </c>
      <c r="F350" s="2"/>
    </row>
    <row r="351" spans="1:6" ht="26.4">
      <c r="A351" s="22" t="s">
        <v>499</v>
      </c>
      <c r="B351" s="23" t="s">
        <v>501</v>
      </c>
      <c r="C351" s="23" t="s">
        <v>252</v>
      </c>
      <c r="D351" s="28">
        <v>3737.37</v>
      </c>
      <c r="E351" s="28">
        <v>2859.09</v>
      </c>
      <c r="F351" s="2"/>
    </row>
    <row r="352" spans="1:6" ht="39.6">
      <c r="A352" s="22" t="s">
        <v>14</v>
      </c>
      <c r="B352" s="23" t="s">
        <v>501</v>
      </c>
      <c r="C352" s="23" t="s">
        <v>255</v>
      </c>
      <c r="D352" s="28">
        <v>3737.37</v>
      </c>
      <c r="E352" s="28">
        <v>2859.09</v>
      </c>
      <c r="F352" s="2"/>
    </row>
    <row r="353" spans="1:6" ht="39.6">
      <c r="A353" s="20" t="s">
        <v>202</v>
      </c>
      <c r="B353" s="21" t="s">
        <v>203</v>
      </c>
      <c r="C353" s="21" t="s">
        <v>252</v>
      </c>
      <c r="D353" s="27">
        <v>51371288.049999997</v>
      </c>
      <c r="E353" s="27">
        <v>50305419.520000003</v>
      </c>
      <c r="F353" s="2"/>
    </row>
    <row r="354" spans="1:6">
      <c r="A354" s="22" t="s">
        <v>204</v>
      </c>
      <c r="B354" s="23" t="s">
        <v>205</v>
      </c>
      <c r="C354" s="23" t="s">
        <v>252</v>
      </c>
      <c r="D354" s="28">
        <v>3975900</v>
      </c>
      <c r="E354" s="28">
        <v>3619180.68</v>
      </c>
      <c r="F354" s="2"/>
    </row>
    <row r="355" spans="1:6" ht="52.8">
      <c r="A355" s="22" t="s">
        <v>206</v>
      </c>
      <c r="B355" s="23" t="s">
        <v>207</v>
      </c>
      <c r="C355" s="23" t="s">
        <v>252</v>
      </c>
      <c r="D355" s="28">
        <v>3975900</v>
      </c>
      <c r="E355" s="28">
        <v>3619180.68</v>
      </c>
      <c r="F355" s="2"/>
    </row>
    <row r="356" spans="1:6" ht="79.2">
      <c r="A356" s="22" t="s">
        <v>502</v>
      </c>
      <c r="B356" s="23" t="s">
        <v>503</v>
      </c>
      <c r="C356" s="23" t="s">
        <v>252</v>
      </c>
      <c r="D356" s="28">
        <v>3975900</v>
      </c>
      <c r="E356" s="28">
        <v>3619180.68</v>
      </c>
      <c r="F356" s="2"/>
    </row>
    <row r="357" spans="1:6" ht="79.2">
      <c r="A357" s="22" t="s">
        <v>19</v>
      </c>
      <c r="B357" s="23" t="s">
        <v>503</v>
      </c>
      <c r="C357" s="23" t="s">
        <v>318</v>
      </c>
      <c r="D357" s="28">
        <v>1891400</v>
      </c>
      <c r="E357" s="28">
        <v>1890666.94</v>
      </c>
      <c r="F357" s="2"/>
    </row>
    <row r="358" spans="1:6" ht="39.6">
      <c r="A358" s="22" t="s">
        <v>20</v>
      </c>
      <c r="B358" s="23" t="s">
        <v>503</v>
      </c>
      <c r="C358" s="23" t="s">
        <v>289</v>
      </c>
      <c r="D358" s="28">
        <v>2084500</v>
      </c>
      <c r="E358" s="28">
        <v>1728513.74</v>
      </c>
      <c r="F358" s="2"/>
    </row>
    <row r="359" spans="1:6" ht="39.6">
      <c r="A359" s="22" t="s">
        <v>504</v>
      </c>
      <c r="B359" s="23" t="s">
        <v>505</v>
      </c>
      <c r="C359" s="23" t="s">
        <v>252</v>
      </c>
      <c r="D359" s="28">
        <v>1210724.57</v>
      </c>
      <c r="E359" s="28">
        <v>1200000</v>
      </c>
      <c r="F359" s="2"/>
    </row>
    <row r="360" spans="1:6" ht="26.4">
      <c r="A360" s="22" t="s">
        <v>506</v>
      </c>
      <c r="B360" s="23" t="s">
        <v>507</v>
      </c>
      <c r="C360" s="23" t="s">
        <v>252</v>
      </c>
      <c r="D360" s="28">
        <v>1210724.57</v>
      </c>
      <c r="E360" s="28">
        <v>1200000</v>
      </c>
      <c r="F360" s="2"/>
    </row>
    <row r="361" spans="1:6" ht="26.4">
      <c r="A361" s="22" t="s">
        <v>56</v>
      </c>
      <c r="B361" s="23" t="s">
        <v>508</v>
      </c>
      <c r="C361" s="23" t="s">
        <v>252</v>
      </c>
      <c r="D361" s="28">
        <v>1210724.57</v>
      </c>
      <c r="E361" s="28">
        <v>1200000</v>
      </c>
      <c r="F361" s="2"/>
    </row>
    <row r="362" spans="1:6" ht="39.6">
      <c r="A362" s="22" t="s">
        <v>20</v>
      </c>
      <c r="B362" s="23" t="s">
        <v>508</v>
      </c>
      <c r="C362" s="23" t="s">
        <v>289</v>
      </c>
      <c r="D362" s="28">
        <v>1210724.57</v>
      </c>
      <c r="E362" s="28">
        <v>1200000</v>
      </c>
      <c r="F362" s="2"/>
    </row>
    <row r="363" spans="1:6" ht="39.6">
      <c r="A363" s="22" t="s">
        <v>509</v>
      </c>
      <c r="B363" s="23" t="s">
        <v>510</v>
      </c>
      <c r="C363" s="23" t="s">
        <v>252</v>
      </c>
      <c r="D363" s="28">
        <v>80000</v>
      </c>
      <c r="E363" s="28">
        <v>42600</v>
      </c>
      <c r="F363" s="2"/>
    </row>
    <row r="364" spans="1:6" ht="52.8">
      <c r="A364" s="22" t="s">
        <v>511</v>
      </c>
      <c r="B364" s="23" t="s">
        <v>512</v>
      </c>
      <c r="C364" s="23" t="s">
        <v>252</v>
      </c>
      <c r="D364" s="28">
        <v>80000</v>
      </c>
      <c r="E364" s="28">
        <v>42600</v>
      </c>
      <c r="F364" s="2"/>
    </row>
    <row r="365" spans="1:6" ht="92.4">
      <c r="A365" s="22" t="s">
        <v>513</v>
      </c>
      <c r="B365" s="23" t="s">
        <v>514</v>
      </c>
      <c r="C365" s="23" t="s">
        <v>252</v>
      </c>
      <c r="D365" s="28">
        <v>80000</v>
      </c>
      <c r="E365" s="28">
        <v>42600</v>
      </c>
      <c r="F365" s="2"/>
    </row>
    <row r="366" spans="1:6" ht="39.6">
      <c r="A366" s="22" t="s">
        <v>20</v>
      </c>
      <c r="B366" s="23" t="s">
        <v>514</v>
      </c>
      <c r="C366" s="23" t="s">
        <v>289</v>
      </c>
      <c r="D366" s="28">
        <v>80000</v>
      </c>
      <c r="E366" s="28">
        <v>42600</v>
      </c>
      <c r="F366" s="2"/>
    </row>
    <row r="367" spans="1:6" ht="26.4">
      <c r="A367" s="22" t="s">
        <v>210</v>
      </c>
      <c r="B367" s="23" t="s">
        <v>211</v>
      </c>
      <c r="C367" s="23" t="s">
        <v>252</v>
      </c>
      <c r="D367" s="28">
        <v>46104663.479999997</v>
      </c>
      <c r="E367" s="28">
        <v>45443638.840000004</v>
      </c>
      <c r="F367" s="2"/>
    </row>
    <row r="368" spans="1:6" ht="39.6">
      <c r="A368" s="22" t="s">
        <v>515</v>
      </c>
      <c r="B368" s="23" t="s">
        <v>516</v>
      </c>
      <c r="C368" s="23" t="s">
        <v>252</v>
      </c>
      <c r="D368" s="28">
        <v>38877923.960000001</v>
      </c>
      <c r="E368" s="28">
        <v>38378737.280000001</v>
      </c>
      <c r="F368" s="2"/>
    </row>
    <row r="369" spans="1:6" ht="26.4">
      <c r="A369" s="22" t="s">
        <v>517</v>
      </c>
      <c r="B369" s="23" t="s">
        <v>518</v>
      </c>
      <c r="C369" s="23" t="s">
        <v>252</v>
      </c>
      <c r="D369" s="28">
        <v>38749923.960000001</v>
      </c>
      <c r="E369" s="28">
        <v>38250737.280000001</v>
      </c>
      <c r="F369" s="2"/>
    </row>
    <row r="370" spans="1:6" ht="79.2">
      <c r="A370" s="22" t="s">
        <v>19</v>
      </c>
      <c r="B370" s="23" t="s">
        <v>518</v>
      </c>
      <c r="C370" s="23" t="s">
        <v>318</v>
      </c>
      <c r="D370" s="28">
        <v>35115576.259999998</v>
      </c>
      <c r="E370" s="28">
        <v>34838837.920000002</v>
      </c>
      <c r="F370" s="2"/>
    </row>
    <row r="371" spans="1:6" ht="39.6">
      <c r="A371" s="22" t="s">
        <v>20</v>
      </c>
      <c r="B371" s="23" t="s">
        <v>518</v>
      </c>
      <c r="C371" s="23" t="s">
        <v>289</v>
      </c>
      <c r="D371" s="28">
        <v>3487823.96</v>
      </c>
      <c r="E371" s="28">
        <v>3364583.74</v>
      </c>
      <c r="F371" s="2"/>
    </row>
    <row r="372" spans="1:6" ht="26.4">
      <c r="A372" s="22" t="s">
        <v>21</v>
      </c>
      <c r="B372" s="23" t="s">
        <v>518</v>
      </c>
      <c r="C372" s="23" t="s">
        <v>410</v>
      </c>
      <c r="D372" s="28">
        <v>146523.74</v>
      </c>
      <c r="E372" s="28">
        <v>47315.62</v>
      </c>
      <c r="F372" s="2"/>
    </row>
    <row r="373" spans="1:6">
      <c r="A373" s="22" t="s">
        <v>256</v>
      </c>
      <c r="B373" s="23" t="s">
        <v>519</v>
      </c>
      <c r="C373" s="23" t="s">
        <v>252</v>
      </c>
      <c r="D373" s="28">
        <v>128000</v>
      </c>
      <c r="E373" s="28">
        <v>128000</v>
      </c>
      <c r="F373" s="2"/>
    </row>
    <row r="374" spans="1:6">
      <c r="A374" s="22" t="s">
        <v>144</v>
      </c>
      <c r="B374" s="23" t="s">
        <v>519</v>
      </c>
      <c r="C374" s="23" t="s">
        <v>319</v>
      </c>
      <c r="D374" s="28">
        <v>128000</v>
      </c>
      <c r="E374" s="28">
        <v>128000</v>
      </c>
      <c r="F374" s="2"/>
    </row>
    <row r="375" spans="1:6" ht="52.8">
      <c r="A375" s="22" t="s">
        <v>520</v>
      </c>
      <c r="B375" s="23" t="s">
        <v>521</v>
      </c>
      <c r="C375" s="23" t="s">
        <v>252</v>
      </c>
      <c r="D375" s="28">
        <v>3240000</v>
      </c>
      <c r="E375" s="28">
        <v>3212568.39</v>
      </c>
      <c r="F375" s="2"/>
    </row>
    <row r="376" spans="1:6" ht="26.4">
      <c r="A376" s="22" t="s">
        <v>522</v>
      </c>
      <c r="B376" s="23" t="s">
        <v>523</v>
      </c>
      <c r="C376" s="23" t="s">
        <v>252</v>
      </c>
      <c r="D376" s="28">
        <v>3240000</v>
      </c>
      <c r="E376" s="28">
        <v>3212568.39</v>
      </c>
      <c r="F376" s="2"/>
    </row>
    <row r="377" spans="1:6" ht="79.2">
      <c r="A377" s="22" t="s">
        <v>19</v>
      </c>
      <c r="B377" s="23" t="s">
        <v>523</v>
      </c>
      <c r="C377" s="23" t="s">
        <v>318</v>
      </c>
      <c r="D377" s="28">
        <v>3240000</v>
      </c>
      <c r="E377" s="28">
        <v>3212568.39</v>
      </c>
      <c r="F377" s="2"/>
    </row>
    <row r="378" spans="1:6" ht="39.6">
      <c r="A378" s="22" t="s">
        <v>524</v>
      </c>
      <c r="B378" s="23" t="s">
        <v>525</v>
      </c>
      <c r="C378" s="23" t="s">
        <v>252</v>
      </c>
      <c r="D378" s="28">
        <v>673000</v>
      </c>
      <c r="E378" s="28">
        <v>634731.44999999995</v>
      </c>
      <c r="F378" s="2"/>
    </row>
    <row r="379" spans="1:6" ht="26.4">
      <c r="A379" s="22" t="s">
        <v>526</v>
      </c>
      <c r="B379" s="23" t="s">
        <v>527</v>
      </c>
      <c r="C379" s="23" t="s">
        <v>252</v>
      </c>
      <c r="D379" s="28">
        <v>60000</v>
      </c>
      <c r="E379" s="28">
        <v>54297.599999999999</v>
      </c>
      <c r="F379" s="2"/>
    </row>
    <row r="380" spans="1:6" ht="39.6">
      <c r="A380" s="22" t="s">
        <v>20</v>
      </c>
      <c r="B380" s="23" t="s">
        <v>527</v>
      </c>
      <c r="C380" s="23" t="s">
        <v>289</v>
      </c>
      <c r="D380" s="28">
        <v>60000</v>
      </c>
      <c r="E380" s="28">
        <v>54297.599999999999</v>
      </c>
      <c r="F380" s="2"/>
    </row>
    <row r="381" spans="1:6" ht="79.2">
      <c r="A381" s="22" t="s">
        <v>528</v>
      </c>
      <c r="B381" s="23" t="s">
        <v>529</v>
      </c>
      <c r="C381" s="23" t="s">
        <v>252</v>
      </c>
      <c r="D381" s="28">
        <v>305000</v>
      </c>
      <c r="E381" s="28">
        <v>283156.84999999998</v>
      </c>
      <c r="F381" s="2"/>
    </row>
    <row r="382" spans="1:6" ht="39.6">
      <c r="A382" s="22" t="s">
        <v>20</v>
      </c>
      <c r="B382" s="23" t="s">
        <v>529</v>
      </c>
      <c r="C382" s="23" t="s">
        <v>289</v>
      </c>
      <c r="D382" s="28">
        <v>305000</v>
      </c>
      <c r="E382" s="28">
        <v>283156.84999999998</v>
      </c>
      <c r="F382" s="2"/>
    </row>
    <row r="383" spans="1:6" ht="26.4">
      <c r="A383" s="22" t="s">
        <v>530</v>
      </c>
      <c r="B383" s="23" t="s">
        <v>531</v>
      </c>
      <c r="C383" s="23" t="s">
        <v>252</v>
      </c>
      <c r="D383" s="28">
        <v>308000</v>
      </c>
      <c r="E383" s="28">
        <v>297277</v>
      </c>
      <c r="F383" s="2"/>
    </row>
    <row r="384" spans="1:6">
      <c r="A384" s="22" t="s">
        <v>144</v>
      </c>
      <c r="B384" s="23" t="s">
        <v>531</v>
      </c>
      <c r="C384" s="23" t="s">
        <v>319</v>
      </c>
      <c r="D384" s="28">
        <v>308000</v>
      </c>
      <c r="E384" s="28">
        <v>297277</v>
      </c>
      <c r="F384" s="2"/>
    </row>
    <row r="385" spans="1:6" ht="79.2">
      <c r="A385" s="22" t="s">
        <v>532</v>
      </c>
      <c r="B385" s="23" t="s">
        <v>533</v>
      </c>
      <c r="C385" s="23" t="s">
        <v>252</v>
      </c>
      <c r="D385" s="28">
        <v>3131688.78</v>
      </c>
      <c r="E385" s="28">
        <v>3059425.32</v>
      </c>
      <c r="F385" s="2"/>
    </row>
    <row r="386" spans="1:6" ht="79.2">
      <c r="A386" s="22" t="s">
        <v>534</v>
      </c>
      <c r="B386" s="23" t="s">
        <v>535</v>
      </c>
      <c r="C386" s="23" t="s">
        <v>252</v>
      </c>
      <c r="D386" s="28">
        <v>3131688.78</v>
      </c>
      <c r="E386" s="28">
        <v>3059425.32</v>
      </c>
      <c r="F386" s="2"/>
    </row>
    <row r="387" spans="1:6" ht="26.4">
      <c r="A387" s="22" t="s">
        <v>21</v>
      </c>
      <c r="B387" s="23" t="s">
        <v>535</v>
      </c>
      <c r="C387" s="23" t="s">
        <v>410</v>
      </c>
      <c r="D387" s="28">
        <v>3131688.78</v>
      </c>
      <c r="E387" s="28">
        <v>3059425.32</v>
      </c>
      <c r="F387" s="2"/>
    </row>
    <row r="388" spans="1:6" ht="52.8">
      <c r="A388" s="22" t="s">
        <v>536</v>
      </c>
      <c r="B388" s="23" t="s">
        <v>537</v>
      </c>
      <c r="C388" s="23" t="s">
        <v>252</v>
      </c>
      <c r="D388" s="28">
        <v>35000</v>
      </c>
      <c r="E388" s="28">
        <v>17730</v>
      </c>
      <c r="F388" s="2"/>
    </row>
    <row r="389" spans="1:6" ht="79.2">
      <c r="A389" s="22" t="s">
        <v>538</v>
      </c>
      <c r="B389" s="23" t="s">
        <v>539</v>
      </c>
      <c r="C389" s="23" t="s">
        <v>252</v>
      </c>
      <c r="D389" s="28">
        <v>35000</v>
      </c>
      <c r="E389" s="28">
        <v>17730</v>
      </c>
      <c r="F389" s="2"/>
    </row>
    <row r="390" spans="1:6" ht="39.6">
      <c r="A390" s="22" t="s">
        <v>20</v>
      </c>
      <c r="B390" s="23" t="s">
        <v>539</v>
      </c>
      <c r="C390" s="23" t="s">
        <v>289</v>
      </c>
      <c r="D390" s="28">
        <v>35000</v>
      </c>
      <c r="E390" s="28">
        <v>17730</v>
      </c>
      <c r="F390" s="2"/>
    </row>
    <row r="391" spans="1:6" ht="132">
      <c r="A391" s="22" t="s">
        <v>540</v>
      </c>
      <c r="B391" s="23" t="s">
        <v>541</v>
      </c>
      <c r="C391" s="23" t="s">
        <v>252</v>
      </c>
      <c r="D391" s="28">
        <v>147050.74</v>
      </c>
      <c r="E391" s="28">
        <v>140446.39999999999</v>
      </c>
      <c r="F391" s="2"/>
    </row>
    <row r="392" spans="1:6" ht="105.6">
      <c r="A392" s="22" t="s">
        <v>542</v>
      </c>
      <c r="B392" s="23" t="s">
        <v>543</v>
      </c>
      <c r="C392" s="23" t="s">
        <v>252</v>
      </c>
      <c r="D392" s="28">
        <v>147050.74</v>
      </c>
      <c r="E392" s="28">
        <v>140446.39999999999</v>
      </c>
      <c r="F392" s="2"/>
    </row>
    <row r="393" spans="1:6" ht="39.6">
      <c r="A393" s="22" t="s">
        <v>20</v>
      </c>
      <c r="B393" s="23" t="s">
        <v>543</v>
      </c>
      <c r="C393" s="23" t="s">
        <v>289</v>
      </c>
      <c r="D393" s="28">
        <v>147050.74</v>
      </c>
      <c r="E393" s="28">
        <v>140446.39999999999</v>
      </c>
      <c r="F393" s="2"/>
    </row>
    <row r="394" spans="1:6" ht="66">
      <c r="A394" s="20" t="s">
        <v>544</v>
      </c>
      <c r="B394" s="21" t="s">
        <v>545</v>
      </c>
      <c r="C394" s="21" t="s">
        <v>252</v>
      </c>
      <c r="D394" s="27">
        <v>66293562.939999998</v>
      </c>
      <c r="E394" s="27">
        <v>66028738.390000001</v>
      </c>
      <c r="F394" s="2"/>
    </row>
    <row r="395" spans="1:6" ht="26.4">
      <c r="A395" s="22" t="s">
        <v>546</v>
      </c>
      <c r="B395" s="23" t="s">
        <v>547</v>
      </c>
      <c r="C395" s="23" t="s">
        <v>252</v>
      </c>
      <c r="D395" s="28">
        <v>66136242.939999998</v>
      </c>
      <c r="E395" s="28">
        <v>65871485.390000001</v>
      </c>
      <c r="F395" s="2"/>
    </row>
    <row r="396" spans="1:6">
      <c r="A396" s="22" t="s">
        <v>548</v>
      </c>
      <c r="B396" s="23" t="s">
        <v>549</v>
      </c>
      <c r="C396" s="23" t="s">
        <v>252</v>
      </c>
      <c r="D396" s="28">
        <v>53423149.399999999</v>
      </c>
      <c r="E396" s="28">
        <v>53243699.469999999</v>
      </c>
      <c r="F396" s="2"/>
    </row>
    <row r="397" spans="1:6" ht="26.4">
      <c r="A397" s="22" t="s">
        <v>550</v>
      </c>
      <c r="B397" s="23" t="s">
        <v>551</v>
      </c>
      <c r="C397" s="23" t="s">
        <v>252</v>
      </c>
      <c r="D397" s="28">
        <v>53413583.399999999</v>
      </c>
      <c r="E397" s="28">
        <v>53234133.469999999</v>
      </c>
      <c r="F397" s="2"/>
    </row>
    <row r="398" spans="1:6" ht="79.2">
      <c r="A398" s="22" t="s">
        <v>19</v>
      </c>
      <c r="B398" s="23" t="s">
        <v>551</v>
      </c>
      <c r="C398" s="23" t="s">
        <v>318</v>
      </c>
      <c r="D398" s="28">
        <v>49835935.340000004</v>
      </c>
      <c r="E398" s="28">
        <v>49835935.340000004</v>
      </c>
      <c r="F398" s="2"/>
    </row>
    <row r="399" spans="1:6" ht="39.6">
      <c r="A399" s="22" t="s">
        <v>20</v>
      </c>
      <c r="B399" s="23" t="s">
        <v>551</v>
      </c>
      <c r="C399" s="23" t="s">
        <v>289</v>
      </c>
      <c r="D399" s="28">
        <v>3577648.06</v>
      </c>
      <c r="E399" s="28">
        <v>3398198.13</v>
      </c>
      <c r="F399" s="2"/>
    </row>
    <row r="400" spans="1:6" ht="26.4">
      <c r="A400" s="22" t="s">
        <v>253</v>
      </c>
      <c r="B400" s="23" t="s">
        <v>552</v>
      </c>
      <c r="C400" s="23" t="s">
        <v>252</v>
      </c>
      <c r="D400" s="28">
        <v>9566</v>
      </c>
      <c r="E400" s="28">
        <v>9566</v>
      </c>
      <c r="F400" s="2"/>
    </row>
    <row r="401" spans="1:6">
      <c r="A401" s="22" t="s">
        <v>144</v>
      </c>
      <c r="B401" s="23" t="s">
        <v>552</v>
      </c>
      <c r="C401" s="23" t="s">
        <v>319</v>
      </c>
      <c r="D401" s="28">
        <v>9566</v>
      </c>
      <c r="E401" s="28">
        <v>9566</v>
      </c>
      <c r="F401" s="2"/>
    </row>
    <row r="402" spans="1:6">
      <c r="A402" s="22" t="s">
        <v>553</v>
      </c>
      <c r="B402" s="23" t="s">
        <v>554</v>
      </c>
      <c r="C402" s="23" t="s">
        <v>252</v>
      </c>
      <c r="D402" s="28">
        <v>4649130.54</v>
      </c>
      <c r="E402" s="28">
        <v>4589468.7</v>
      </c>
      <c r="F402" s="2"/>
    </row>
    <row r="403" spans="1:6" ht="26.4">
      <c r="A403" s="22" t="s">
        <v>555</v>
      </c>
      <c r="B403" s="23" t="s">
        <v>556</v>
      </c>
      <c r="C403" s="23" t="s">
        <v>252</v>
      </c>
      <c r="D403" s="28">
        <v>4649130.54</v>
      </c>
      <c r="E403" s="28">
        <v>4589468.7</v>
      </c>
      <c r="F403" s="2"/>
    </row>
    <row r="404" spans="1:6" ht="26.4">
      <c r="A404" s="22" t="s">
        <v>557</v>
      </c>
      <c r="B404" s="23" t="s">
        <v>556</v>
      </c>
      <c r="C404" s="23" t="s">
        <v>558</v>
      </c>
      <c r="D404" s="28">
        <v>4649130.54</v>
      </c>
      <c r="E404" s="28">
        <v>4589468.7</v>
      </c>
      <c r="F404" s="2"/>
    </row>
    <row r="405" spans="1:6" ht="26.4">
      <c r="A405" s="22" t="s">
        <v>559</v>
      </c>
      <c r="B405" s="23" t="s">
        <v>560</v>
      </c>
      <c r="C405" s="23" t="s">
        <v>252</v>
      </c>
      <c r="D405" s="28">
        <v>8063963</v>
      </c>
      <c r="E405" s="28">
        <v>8038317.2199999997</v>
      </c>
      <c r="F405" s="2"/>
    </row>
    <row r="406" spans="1:6" ht="39.6">
      <c r="A406" s="22" t="s">
        <v>561</v>
      </c>
      <c r="B406" s="23" t="s">
        <v>562</v>
      </c>
      <c r="C406" s="23" t="s">
        <v>252</v>
      </c>
      <c r="D406" s="28">
        <v>8063963</v>
      </c>
      <c r="E406" s="28">
        <v>8038317.2199999997</v>
      </c>
      <c r="F406" s="2"/>
    </row>
    <row r="407" spans="1:6" ht="79.2">
      <c r="A407" s="22" t="s">
        <v>19</v>
      </c>
      <c r="B407" s="23" t="s">
        <v>562</v>
      </c>
      <c r="C407" s="23" t="s">
        <v>318</v>
      </c>
      <c r="D407" s="28">
        <v>7662951</v>
      </c>
      <c r="E407" s="28">
        <v>7662025.3600000003</v>
      </c>
      <c r="F407" s="2"/>
    </row>
    <row r="408" spans="1:6" ht="39.6">
      <c r="A408" s="22" t="s">
        <v>20</v>
      </c>
      <c r="B408" s="23" t="s">
        <v>562</v>
      </c>
      <c r="C408" s="23" t="s">
        <v>289</v>
      </c>
      <c r="D408" s="28">
        <v>401012</v>
      </c>
      <c r="E408" s="28">
        <v>376291.86</v>
      </c>
      <c r="F408" s="2"/>
    </row>
    <row r="409" spans="1:6" ht="39.6">
      <c r="A409" s="22" t="s">
        <v>563</v>
      </c>
      <c r="B409" s="23" t="s">
        <v>564</v>
      </c>
      <c r="C409" s="23" t="s">
        <v>252</v>
      </c>
      <c r="D409" s="28">
        <v>157320</v>
      </c>
      <c r="E409" s="28">
        <v>157253</v>
      </c>
      <c r="F409" s="2"/>
    </row>
    <row r="410" spans="1:6" ht="52.8">
      <c r="A410" s="22" t="s">
        <v>565</v>
      </c>
      <c r="B410" s="23" t="s">
        <v>566</v>
      </c>
      <c r="C410" s="23" t="s">
        <v>252</v>
      </c>
      <c r="D410" s="28">
        <v>157320</v>
      </c>
      <c r="E410" s="28">
        <v>157253</v>
      </c>
      <c r="F410" s="2"/>
    </row>
    <row r="411" spans="1:6" ht="66">
      <c r="A411" s="22" t="s">
        <v>567</v>
      </c>
      <c r="B411" s="23" t="s">
        <v>568</v>
      </c>
      <c r="C411" s="23" t="s">
        <v>252</v>
      </c>
      <c r="D411" s="28">
        <v>157320</v>
      </c>
      <c r="E411" s="28">
        <v>157253</v>
      </c>
      <c r="F411" s="2"/>
    </row>
    <row r="412" spans="1:6" ht="79.2">
      <c r="A412" s="22" t="s">
        <v>19</v>
      </c>
      <c r="B412" s="23" t="s">
        <v>568</v>
      </c>
      <c r="C412" s="23" t="s">
        <v>318</v>
      </c>
      <c r="D412" s="28">
        <v>157320</v>
      </c>
      <c r="E412" s="28">
        <v>157253</v>
      </c>
      <c r="F412" s="2"/>
    </row>
    <row r="413" spans="1:6" ht="39.6">
      <c r="A413" s="20" t="s">
        <v>216</v>
      </c>
      <c r="B413" s="21" t="s">
        <v>217</v>
      </c>
      <c r="C413" s="21" t="s">
        <v>252</v>
      </c>
      <c r="D413" s="27">
        <v>4768296.3899999997</v>
      </c>
      <c r="E413" s="27">
        <v>3955259.49</v>
      </c>
      <c r="F413" s="2"/>
    </row>
    <row r="414" spans="1:6" ht="26.4">
      <c r="A414" s="22" t="s">
        <v>218</v>
      </c>
      <c r="B414" s="23" t="s">
        <v>219</v>
      </c>
      <c r="C414" s="23" t="s">
        <v>252</v>
      </c>
      <c r="D414" s="28">
        <v>3977896.39</v>
      </c>
      <c r="E414" s="28">
        <v>3232772.45</v>
      </c>
      <c r="F414" s="2"/>
    </row>
    <row r="415" spans="1:6" ht="118.8">
      <c r="A415" s="22" t="s">
        <v>569</v>
      </c>
      <c r="B415" s="23" t="s">
        <v>570</v>
      </c>
      <c r="C415" s="23" t="s">
        <v>252</v>
      </c>
      <c r="D415" s="28">
        <v>250000</v>
      </c>
      <c r="E415" s="28">
        <v>88254.21</v>
      </c>
      <c r="F415" s="2"/>
    </row>
    <row r="416" spans="1:6" ht="39.6">
      <c r="A416" s="22" t="s">
        <v>571</v>
      </c>
      <c r="B416" s="23" t="s">
        <v>572</v>
      </c>
      <c r="C416" s="23" t="s">
        <v>252</v>
      </c>
      <c r="D416" s="28">
        <v>150000</v>
      </c>
      <c r="E416" s="28">
        <v>23314.21</v>
      </c>
      <c r="F416" s="2"/>
    </row>
    <row r="417" spans="1:6" ht="39.6">
      <c r="A417" s="22" t="s">
        <v>20</v>
      </c>
      <c r="B417" s="23" t="s">
        <v>572</v>
      </c>
      <c r="C417" s="23" t="s">
        <v>289</v>
      </c>
      <c r="D417" s="28">
        <v>150000</v>
      </c>
      <c r="E417" s="28">
        <v>23314.21</v>
      </c>
      <c r="F417" s="2"/>
    </row>
    <row r="418" spans="1:6" ht="39.6">
      <c r="A418" s="22" t="s">
        <v>573</v>
      </c>
      <c r="B418" s="23" t="s">
        <v>574</v>
      </c>
      <c r="C418" s="23" t="s">
        <v>252</v>
      </c>
      <c r="D418" s="28">
        <v>100000</v>
      </c>
      <c r="E418" s="28">
        <v>64940</v>
      </c>
      <c r="F418" s="2"/>
    </row>
    <row r="419" spans="1:6" ht="39.6">
      <c r="A419" s="22" t="s">
        <v>20</v>
      </c>
      <c r="B419" s="23" t="s">
        <v>574</v>
      </c>
      <c r="C419" s="23" t="s">
        <v>289</v>
      </c>
      <c r="D419" s="28">
        <v>100000</v>
      </c>
      <c r="E419" s="28">
        <v>64940</v>
      </c>
      <c r="F419" s="2"/>
    </row>
    <row r="420" spans="1:6" ht="26.4">
      <c r="A420" s="22" t="s">
        <v>575</v>
      </c>
      <c r="B420" s="23" t="s">
        <v>576</v>
      </c>
      <c r="C420" s="23" t="s">
        <v>252</v>
      </c>
      <c r="D420" s="28">
        <v>3557896.39</v>
      </c>
      <c r="E420" s="28">
        <v>3003324.24</v>
      </c>
      <c r="F420" s="2"/>
    </row>
    <row r="421" spans="1:6" ht="26.4">
      <c r="A421" s="22" t="s">
        <v>577</v>
      </c>
      <c r="B421" s="23" t="s">
        <v>578</v>
      </c>
      <c r="C421" s="23" t="s">
        <v>252</v>
      </c>
      <c r="D421" s="28">
        <v>3557896.39</v>
      </c>
      <c r="E421" s="28">
        <v>3003324.24</v>
      </c>
      <c r="F421" s="2"/>
    </row>
    <row r="422" spans="1:6" ht="39.6">
      <c r="A422" s="22" t="s">
        <v>20</v>
      </c>
      <c r="B422" s="23" t="s">
        <v>578</v>
      </c>
      <c r="C422" s="23" t="s">
        <v>289</v>
      </c>
      <c r="D422" s="28">
        <v>3557896.39</v>
      </c>
      <c r="E422" s="28">
        <v>3003324.24</v>
      </c>
      <c r="F422" s="2"/>
    </row>
    <row r="423" spans="1:6" ht="26.4">
      <c r="A423" s="22" t="s">
        <v>579</v>
      </c>
      <c r="B423" s="23" t="s">
        <v>580</v>
      </c>
      <c r="C423" s="23" t="s">
        <v>252</v>
      </c>
      <c r="D423" s="28">
        <v>170000</v>
      </c>
      <c r="E423" s="28">
        <v>141194</v>
      </c>
      <c r="F423" s="2"/>
    </row>
    <row r="424" spans="1:6" ht="52.8">
      <c r="A424" s="22" t="s">
        <v>581</v>
      </c>
      <c r="B424" s="23" t="s">
        <v>582</v>
      </c>
      <c r="C424" s="23" t="s">
        <v>252</v>
      </c>
      <c r="D424" s="28">
        <v>170000</v>
      </c>
      <c r="E424" s="28">
        <v>141194</v>
      </c>
      <c r="F424" s="2"/>
    </row>
    <row r="425" spans="1:6" ht="39.6">
      <c r="A425" s="22" t="s">
        <v>20</v>
      </c>
      <c r="B425" s="23" t="s">
        <v>582</v>
      </c>
      <c r="C425" s="23" t="s">
        <v>289</v>
      </c>
      <c r="D425" s="28">
        <v>170000</v>
      </c>
      <c r="E425" s="28">
        <v>141194</v>
      </c>
      <c r="F425" s="2"/>
    </row>
    <row r="426" spans="1:6" ht="26.4">
      <c r="A426" s="22" t="s">
        <v>224</v>
      </c>
      <c r="B426" s="23" t="s">
        <v>225</v>
      </c>
      <c r="C426" s="23" t="s">
        <v>252</v>
      </c>
      <c r="D426" s="28">
        <v>790400</v>
      </c>
      <c r="E426" s="28">
        <v>722487.04</v>
      </c>
      <c r="F426" s="2"/>
    </row>
    <row r="427" spans="1:6" ht="52.8">
      <c r="A427" s="22" t="s">
        <v>583</v>
      </c>
      <c r="B427" s="23" t="s">
        <v>584</v>
      </c>
      <c r="C427" s="23" t="s">
        <v>252</v>
      </c>
      <c r="D427" s="28">
        <v>320000</v>
      </c>
      <c r="E427" s="28">
        <v>283694.02</v>
      </c>
      <c r="F427" s="2"/>
    </row>
    <row r="428" spans="1:6" ht="132">
      <c r="A428" s="22" t="s">
        <v>585</v>
      </c>
      <c r="B428" s="23" t="s">
        <v>586</v>
      </c>
      <c r="C428" s="23" t="s">
        <v>252</v>
      </c>
      <c r="D428" s="28">
        <v>320000</v>
      </c>
      <c r="E428" s="28">
        <v>283694.02</v>
      </c>
      <c r="F428" s="2"/>
    </row>
    <row r="429" spans="1:6" ht="39.6">
      <c r="A429" s="22" t="s">
        <v>20</v>
      </c>
      <c r="B429" s="23" t="s">
        <v>586</v>
      </c>
      <c r="C429" s="23" t="s">
        <v>289</v>
      </c>
      <c r="D429" s="28">
        <v>320000</v>
      </c>
      <c r="E429" s="28">
        <v>283694.02</v>
      </c>
      <c r="F429" s="2"/>
    </row>
    <row r="430" spans="1:6" ht="39.6">
      <c r="A430" s="22" t="s">
        <v>226</v>
      </c>
      <c r="B430" s="23" t="s">
        <v>227</v>
      </c>
      <c r="C430" s="23" t="s">
        <v>252</v>
      </c>
      <c r="D430" s="28">
        <v>470400</v>
      </c>
      <c r="E430" s="28">
        <v>438793.02</v>
      </c>
      <c r="F430" s="2"/>
    </row>
    <row r="431" spans="1:6" ht="39.6">
      <c r="A431" s="22" t="s">
        <v>587</v>
      </c>
      <c r="B431" s="23" t="s">
        <v>588</v>
      </c>
      <c r="C431" s="23" t="s">
        <v>252</v>
      </c>
      <c r="D431" s="28">
        <v>100000</v>
      </c>
      <c r="E431" s="28">
        <v>82015</v>
      </c>
      <c r="F431" s="2"/>
    </row>
    <row r="432" spans="1:6" ht="39.6">
      <c r="A432" s="22" t="s">
        <v>20</v>
      </c>
      <c r="B432" s="23" t="s">
        <v>588</v>
      </c>
      <c r="C432" s="23" t="s">
        <v>289</v>
      </c>
      <c r="D432" s="28">
        <v>100000</v>
      </c>
      <c r="E432" s="28">
        <v>82015</v>
      </c>
      <c r="F432" s="2"/>
    </row>
    <row r="433" spans="1:6" ht="79.2">
      <c r="A433" s="22" t="s">
        <v>228</v>
      </c>
      <c r="B433" s="23" t="s">
        <v>589</v>
      </c>
      <c r="C433" s="23" t="s">
        <v>252</v>
      </c>
      <c r="D433" s="28">
        <v>140000</v>
      </c>
      <c r="E433" s="28">
        <v>138591</v>
      </c>
      <c r="F433" s="2"/>
    </row>
    <row r="434" spans="1:6" ht="39.6">
      <c r="A434" s="22" t="s">
        <v>20</v>
      </c>
      <c r="B434" s="23" t="s">
        <v>589</v>
      </c>
      <c r="C434" s="23" t="s">
        <v>289</v>
      </c>
      <c r="D434" s="28">
        <v>140000</v>
      </c>
      <c r="E434" s="28">
        <v>138591</v>
      </c>
      <c r="F434" s="2"/>
    </row>
    <row r="435" spans="1:6" ht="52.8">
      <c r="A435" s="22" t="s">
        <v>590</v>
      </c>
      <c r="B435" s="23" t="s">
        <v>591</v>
      </c>
      <c r="C435" s="23" t="s">
        <v>252</v>
      </c>
      <c r="D435" s="28">
        <v>209625.58</v>
      </c>
      <c r="E435" s="28">
        <v>199536.05</v>
      </c>
      <c r="F435" s="2"/>
    </row>
    <row r="436" spans="1:6" ht="39.6">
      <c r="A436" s="22" t="s">
        <v>20</v>
      </c>
      <c r="B436" s="23" t="s">
        <v>591</v>
      </c>
      <c r="C436" s="23" t="s">
        <v>289</v>
      </c>
      <c r="D436" s="28">
        <v>209625.58</v>
      </c>
      <c r="E436" s="28">
        <v>199536.05</v>
      </c>
      <c r="F436" s="2"/>
    </row>
    <row r="437" spans="1:6" ht="79.2">
      <c r="A437" s="22" t="s">
        <v>228</v>
      </c>
      <c r="B437" s="23" t="s">
        <v>592</v>
      </c>
      <c r="C437" s="23" t="s">
        <v>252</v>
      </c>
      <c r="D437" s="28">
        <v>1706</v>
      </c>
      <c r="E437" s="28">
        <v>1706</v>
      </c>
      <c r="F437" s="2"/>
    </row>
    <row r="438" spans="1:6" ht="39.6">
      <c r="A438" s="22" t="s">
        <v>20</v>
      </c>
      <c r="B438" s="23" t="s">
        <v>592</v>
      </c>
      <c r="C438" s="23" t="s">
        <v>289</v>
      </c>
      <c r="D438" s="28">
        <v>1706</v>
      </c>
      <c r="E438" s="28">
        <v>1706</v>
      </c>
      <c r="F438" s="2"/>
    </row>
    <row r="439" spans="1:6" ht="26.4">
      <c r="A439" s="22" t="s">
        <v>230</v>
      </c>
      <c r="B439" s="23" t="s">
        <v>593</v>
      </c>
      <c r="C439" s="23" t="s">
        <v>252</v>
      </c>
      <c r="D439" s="28">
        <v>19068.419999999998</v>
      </c>
      <c r="E439" s="28">
        <v>16944.97</v>
      </c>
      <c r="F439" s="2"/>
    </row>
    <row r="440" spans="1:6" ht="39.6">
      <c r="A440" s="22" t="s">
        <v>20</v>
      </c>
      <c r="B440" s="23" t="s">
        <v>593</v>
      </c>
      <c r="C440" s="23" t="s">
        <v>289</v>
      </c>
      <c r="D440" s="28">
        <v>19068.419999999998</v>
      </c>
      <c r="E440" s="28">
        <v>16944.97</v>
      </c>
      <c r="F440" s="2"/>
    </row>
    <row r="441" spans="1:6" ht="52.8">
      <c r="A441" s="20" t="s">
        <v>232</v>
      </c>
      <c r="B441" s="21" t="s">
        <v>233</v>
      </c>
      <c r="C441" s="21" t="s">
        <v>252</v>
      </c>
      <c r="D441" s="27">
        <v>5735800</v>
      </c>
      <c r="E441" s="27">
        <v>5575473.1399999997</v>
      </c>
      <c r="F441" s="2"/>
    </row>
    <row r="442" spans="1:6">
      <c r="A442" s="22" t="s">
        <v>594</v>
      </c>
      <c r="B442" s="23" t="s">
        <v>595</v>
      </c>
      <c r="C442" s="23" t="s">
        <v>252</v>
      </c>
      <c r="D442" s="28">
        <v>189500</v>
      </c>
      <c r="E442" s="28">
        <v>141880.03</v>
      </c>
      <c r="F442" s="2"/>
    </row>
    <row r="443" spans="1:6" ht="39.6">
      <c r="A443" s="22" t="s">
        <v>596</v>
      </c>
      <c r="B443" s="23" t="s">
        <v>597</v>
      </c>
      <c r="C443" s="23" t="s">
        <v>252</v>
      </c>
      <c r="D443" s="28">
        <v>189500</v>
      </c>
      <c r="E443" s="28">
        <v>141880.03</v>
      </c>
      <c r="F443" s="2"/>
    </row>
    <row r="444" spans="1:6" ht="39.6">
      <c r="A444" s="22" t="s">
        <v>598</v>
      </c>
      <c r="B444" s="23" t="s">
        <v>599</v>
      </c>
      <c r="C444" s="23" t="s">
        <v>252</v>
      </c>
      <c r="D444" s="28">
        <v>189500</v>
      </c>
      <c r="E444" s="28">
        <v>141880.03</v>
      </c>
      <c r="F444" s="2"/>
    </row>
    <row r="445" spans="1:6" ht="39.6">
      <c r="A445" s="22" t="s">
        <v>20</v>
      </c>
      <c r="B445" s="23" t="s">
        <v>599</v>
      </c>
      <c r="C445" s="23" t="s">
        <v>289</v>
      </c>
      <c r="D445" s="28">
        <v>189500</v>
      </c>
      <c r="E445" s="28">
        <v>141880.03</v>
      </c>
      <c r="F445" s="2"/>
    </row>
    <row r="446" spans="1:6" ht="26.4">
      <c r="A446" s="22" t="s">
        <v>234</v>
      </c>
      <c r="B446" s="23" t="s">
        <v>235</v>
      </c>
      <c r="C446" s="23" t="s">
        <v>252</v>
      </c>
      <c r="D446" s="28">
        <v>5546300</v>
      </c>
      <c r="E446" s="28">
        <v>5433593.1100000003</v>
      </c>
      <c r="F446" s="2"/>
    </row>
    <row r="447" spans="1:6" ht="92.4">
      <c r="A447" s="22" t="s">
        <v>236</v>
      </c>
      <c r="B447" s="23" t="s">
        <v>237</v>
      </c>
      <c r="C447" s="23" t="s">
        <v>252</v>
      </c>
      <c r="D447" s="28">
        <v>20000</v>
      </c>
      <c r="E447" s="28">
        <v>20000</v>
      </c>
      <c r="F447" s="2"/>
    </row>
    <row r="448" spans="1:6" ht="39.6">
      <c r="A448" s="22" t="s">
        <v>238</v>
      </c>
      <c r="B448" s="23" t="s">
        <v>600</v>
      </c>
      <c r="C448" s="23" t="s">
        <v>252</v>
      </c>
      <c r="D448" s="28">
        <v>19762</v>
      </c>
      <c r="E448" s="28">
        <v>19762</v>
      </c>
      <c r="F448" s="2"/>
    </row>
    <row r="449" spans="1:6" ht="39.6">
      <c r="A449" s="22" t="s">
        <v>20</v>
      </c>
      <c r="B449" s="23" t="s">
        <v>600</v>
      </c>
      <c r="C449" s="23" t="s">
        <v>289</v>
      </c>
      <c r="D449" s="28">
        <v>19762</v>
      </c>
      <c r="E449" s="28">
        <v>19762</v>
      </c>
      <c r="F449" s="2"/>
    </row>
    <row r="450" spans="1:6" ht="39.6">
      <c r="A450" s="22" t="s">
        <v>238</v>
      </c>
      <c r="B450" s="23" t="s">
        <v>601</v>
      </c>
      <c r="C450" s="23" t="s">
        <v>252</v>
      </c>
      <c r="D450" s="28">
        <v>238</v>
      </c>
      <c r="E450" s="28">
        <v>238</v>
      </c>
      <c r="F450" s="2"/>
    </row>
    <row r="451" spans="1:6" ht="39.6">
      <c r="A451" s="22" t="s">
        <v>20</v>
      </c>
      <c r="B451" s="23" t="s">
        <v>601</v>
      </c>
      <c r="C451" s="23" t="s">
        <v>289</v>
      </c>
      <c r="D451" s="28">
        <v>238</v>
      </c>
      <c r="E451" s="28">
        <v>238</v>
      </c>
      <c r="F451" s="2"/>
    </row>
    <row r="452" spans="1:6" ht="26.4">
      <c r="A452" s="22" t="s">
        <v>602</v>
      </c>
      <c r="B452" s="23" t="s">
        <v>603</v>
      </c>
      <c r="C452" s="23" t="s">
        <v>252</v>
      </c>
      <c r="D452" s="28">
        <v>5526300</v>
      </c>
      <c r="E452" s="28">
        <v>5413593.1100000003</v>
      </c>
      <c r="F452" s="2"/>
    </row>
    <row r="453" spans="1:6" ht="26.4">
      <c r="A453" s="22" t="s">
        <v>604</v>
      </c>
      <c r="B453" s="23" t="s">
        <v>605</v>
      </c>
      <c r="C453" s="23" t="s">
        <v>252</v>
      </c>
      <c r="D453" s="28">
        <v>5526300</v>
      </c>
      <c r="E453" s="28">
        <v>5413593.1100000003</v>
      </c>
      <c r="F453" s="2"/>
    </row>
    <row r="454" spans="1:6" ht="79.2">
      <c r="A454" s="22" t="s">
        <v>19</v>
      </c>
      <c r="B454" s="23" t="s">
        <v>605</v>
      </c>
      <c r="C454" s="23" t="s">
        <v>318</v>
      </c>
      <c r="D454" s="28">
        <v>4965300</v>
      </c>
      <c r="E454" s="28">
        <v>4950344.55</v>
      </c>
      <c r="F454" s="2"/>
    </row>
    <row r="455" spans="1:6" ht="39.6">
      <c r="A455" s="22" t="s">
        <v>20</v>
      </c>
      <c r="B455" s="23" t="s">
        <v>605</v>
      </c>
      <c r="C455" s="23" t="s">
        <v>289</v>
      </c>
      <c r="D455" s="28">
        <v>558000</v>
      </c>
      <c r="E455" s="28">
        <v>462140.56</v>
      </c>
      <c r="F455" s="2"/>
    </row>
    <row r="456" spans="1:6">
      <c r="A456" s="22" t="s">
        <v>144</v>
      </c>
      <c r="B456" s="23" t="s">
        <v>605</v>
      </c>
      <c r="C456" s="23" t="s">
        <v>319</v>
      </c>
      <c r="D456" s="28">
        <v>3000</v>
      </c>
      <c r="E456" s="28">
        <v>1108</v>
      </c>
      <c r="F456" s="2"/>
    </row>
    <row r="457" spans="1:6" ht="39.6">
      <c r="A457" s="20" t="s">
        <v>240</v>
      </c>
      <c r="B457" s="21" t="s">
        <v>241</v>
      </c>
      <c r="C457" s="21" t="s">
        <v>252</v>
      </c>
      <c r="D457" s="27">
        <f>D458+D467</f>
        <v>36979887.869999997</v>
      </c>
      <c r="E457" s="27">
        <f>E458+E467</f>
        <v>36765836.059999995</v>
      </c>
      <c r="F457" s="2"/>
    </row>
    <row r="458" spans="1:6" ht="39.6">
      <c r="A458" s="22" t="s">
        <v>606</v>
      </c>
      <c r="B458" s="23" t="s">
        <v>607</v>
      </c>
      <c r="C458" s="23" t="s">
        <v>252</v>
      </c>
      <c r="D458" s="28">
        <v>36552328.289999999</v>
      </c>
      <c r="E458" s="28">
        <v>36338276.479999997</v>
      </c>
      <c r="F458" s="2"/>
    </row>
    <row r="459" spans="1:6" ht="39.6">
      <c r="A459" s="22" t="s">
        <v>244</v>
      </c>
      <c r="B459" s="23" t="s">
        <v>608</v>
      </c>
      <c r="C459" s="23" t="s">
        <v>252</v>
      </c>
      <c r="D459" s="28">
        <v>32157887.620000001</v>
      </c>
      <c r="E459" s="28">
        <v>31973784.620000001</v>
      </c>
      <c r="F459" s="2"/>
    </row>
    <row r="460" spans="1:6" ht="39.6">
      <c r="A460" s="22" t="s">
        <v>20</v>
      </c>
      <c r="B460" s="23" t="s">
        <v>608</v>
      </c>
      <c r="C460" s="23" t="s">
        <v>289</v>
      </c>
      <c r="D460" s="28">
        <v>30541687.620000001</v>
      </c>
      <c r="E460" s="28">
        <v>30357584.620000001</v>
      </c>
      <c r="F460" s="2"/>
    </row>
    <row r="461" spans="1:6" ht="39.6">
      <c r="A461" s="22" t="s">
        <v>14</v>
      </c>
      <c r="B461" s="23" t="s">
        <v>608</v>
      </c>
      <c r="C461" s="23" t="s">
        <v>255</v>
      </c>
      <c r="D461" s="28">
        <v>1616200</v>
      </c>
      <c r="E461" s="28">
        <v>1616200</v>
      </c>
      <c r="F461" s="2"/>
    </row>
    <row r="462" spans="1:6" ht="66">
      <c r="A462" s="22" t="s">
        <v>609</v>
      </c>
      <c r="B462" s="23" t="s">
        <v>610</v>
      </c>
      <c r="C462" s="23" t="s">
        <v>252</v>
      </c>
      <c r="D462" s="28">
        <v>1487264</v>
      </c>
      <c r="E462" s="28">
        <v>1487264</v>
      </c>
      <c r="F462" s="2"/>
    </row>
    <row r="463" spans="1:6" ht="39.6">
      <c r="A463" s="22" t="s">
        <v>20</v>
      </c>
      <c r="B463" s="23" t="s">
        <v>610</v>
      </c>
      <c r="C463" s="23" t="s">
        <v>289</v>
      </c>
      <c r="D463" s="28">
        <v>1178264</v>
      </c>
      <c r="E463" s="28">
        <v>1178264</v>
      </c>
      <c r="F463" s="2"/>
    </row>
    <row r="464" spans="1:6" ht="39.6">
      <c r="A464" s="22" t="s">
        <v>14</v>
      </c>
      <c r="B464" s="23" t="s">
        <v>610</v>
      </c>
      <c r="C464" s="23" t="s">
        <v>255</v>
      </c>
      <c r="D464" s="28">
        <v>309000</v>
      </c>
      <c r="E464" s="28">
        <v>309000</v>
      </c>
      <c r="F464" s="2"/>
    </row>
    <row r="465" spans="1:8" ht="39.6">
      <c r="A465" s="22" t="s">
        <v>244</v>
      </c>
      <c r="B465" s="23" t="s">
        <v>611</v>
      </c>
      <c r="C465" s="23" t="s">
        <v>252</v>
      </c>
      <c r="D465" s="28">
        <v>2907176.67</v>
      </c>
      <c r="E465" s="28">
        <v>2877227.86</v>
      </c>
      <c r="F465" s="2"/>
    </row>
    <row r="466" spans="1:8" ht="39.6">
      <c r="A466" s="22" t="s">
        <v>14</v>
      </c>
      <c r="B466" s="23" t="s">
        <v>611</v>
      </c>
      <c r="C466" s="23" t="s">
        <v>255</v>
      </c>
      <c r="D466" s="28">
        <v>2907176.67</v>
      </c>
      <c r="E466" s="28">
        <v>2877227.86</v>
      </c>
      <c r="F466" s="2"/>
    </row>
    <row r="467" spans="1:8" ht="26.4">
      <c r="A467" s="22" t="s">
        <v>242</v>
      </c>
      <c r="B467" s="23" t="s">
        <v>243</v>
      </c>
      <c r="C467" s="23" t="s">
        <v>252</v>
      </c>
      <c r="D467" s="28">
        <v>427559.58</v>
      </c>
      <c r="E467" s="28">
        <v>427559.58</v>
      </c>
      <c r="F467" s="2"/>
    </row>
    <row r="468" spans="1:8" ht="39.6">
      <c r="A468" s="22" t="s">
        <v>244</v>
      </c>
      <c r="B468" s="23" t="s">
        <v>245</v>
      </c>
      <c r="C468" s="23" t="s">
        <v>252</v>
      </c>
      <c r="D468" s="28">
        <v>427559.58</v>
      </c>
      <c r="E468" s="28">
        <v>427559.58</v>
      </c>
      <c r="F468" s="2"/>
      <c r="H468" s="24"/>
    </row>
    <row r="469" spans="1:8" ht="39.6">
      <c r="A469" s="22" t="s">
        <v>20</v>
      </c>
      <c r="B469" s="23" t="s">
        <v>245</v>
      </c>
      <c r="C469" s="23" t="s">
        <v>289</v>
      </c>
      <c r="D469" s="28">
        <v>270334.03000000003</v>
      </c>
      <c r="E469" s="28">
        <v>270334.03000000003</v>
      </c>
      <c r="F469" s="2"/>
    </row>
    <row r="470" spans="1:8" ht="39.6">
      <c r="A470" s="22" t="s">
        <v>14</v>
      </c>
      <c r="B470" s="23" t="s">
        <v>245</v>
      </c>
      <c r="C470" s="23" t="s">
        <v>255</v>
      </c>
      <c r="D470" s="28">
        <v>157225.54999999999</v>
      </c>
      <c r="E470" s="28">
        <v>157225.54999999999</v>
      </c>
      <c r="F470" s="2"/>
    </row>
    <row r="471" spans="1:8" ht="39.6">
      <c r="A471" s="20" t="s">
        <v>612</v>
      </c>
      <c r="B471" s="21" t="s">
        <v>613</v>
      </c>
      <c r="C471" s="21" t="s">
        <v>252</v>
      </c>
      <c r="D471" s="27">
        <v>33000</v>
      </c>
      <c r="E471" s="27">
        <v>30000</v>
      </c>
      <c r="F471" s="2"/>
    </row>
    <row r="472" spans="1:8" ht="39.6">
      <c r="A472" s="22" t="s">
        <v>614</v>
      </c>
      <c r="B472" s="23" t="s">
        <v>615</v>
      </c>
      <c r="C472" s="23" t="s">
        <v>252</v>
      </c>
      <c r="D472" s="28">
        <v>33000</v>
      </c>
      <c r="E472" s="28">
        <v>30000</v>
      </c>
      <c r="F472" s="2"/>
    </row>
    <row r="473" spans="1:8" ht="79.2">
      <c r="A473" s="22" t="s">
        <v>616</v>
      </c>
      <c r="B473" s="23" t="s">
        <v>617</v>
      </c>
      <c r="C473" s="23" t="s">
        <v>252</v>
      </c>
      <c r="D473" s="28">
        <v>33000</v>
      </c>
      <c r="E473" s="28">
        <v>30000</v>
      </c>
      <c r="F473" s="2"/>
    </row>
    <row r="474" spans="1:8" ht="39.6">
      <c r="A474" s="22" t="s">
        <v>20</v>
      </c>
      <c r="B474" s="23" t="s">
        <v>617</v>
      </c>
      <c r="C474" s="23" t="s">
        <v>289</v>
      </c>
      <c r="D474" s="28">
        <v>20000</v>
      </c>
      <c r="E474" s="28">
        <v>20000</v>
      </c>
      <c r="F474" s="2"/>
    </row>
    <row r="475" spans="1:8" ht="39.6">
      <c r="A475" s="22" t="s">
        <v>14</v>
      </c>
      <c r="B475" s="23" t="s">
        <v>617</v>
      </c>
      <c r="C475" s="23" t="s">
        <v>255</v>
      </c>
      <c r="D475" s="28">
        <v>13000</v>
      </c>
      <c r="E475" s="28">
        <v>10000</v>
      </c>
      <c r="F475" s="2"/>
    </row>
    <row r="476" spans="1:8">
      <c r="A476" s="56" t="s">
        <v>246</v>
      </c>
      <c r="B476" s="57"/>
      <c r="C476" s="57"/>
      <c r="D476" s="29">
        <f>D8+D118+D165+D226+D242+D251+D263+D342+D353+D394+D413+D441+D457+D471</f>
        <v>949733026.25</v>
      </c>
      <c r="E476" s="29">
        <f>E8+E118+E165+E226+E242+E251+E263+E342+E353+E394+E413+E441+E457+E471</f>
        <v>945735406.46999991</v>
      </c>
      <c r="F476" s="2"/>
      <c r="G476" s="2"/>
      <c r="H476" s="2"/>
    </row>
    <row r="477" spans="1:8">
      <c r="A477" s="18"/>
      <c r="B477" s="18"/>
      <c r="C477" s="18"/>
      <c r="D477" s="26"/>
      <c r="E477" s="26"/>
      <c r="F477" s="2"/>
    </row>
    <row r="478" spans="1:8">
      <c r="A478" s="62" t="s">
        <v>247</v>
      </c>
      <c r="B478" s="63"/>
      <c r="C478" s="63"/>
      <c r="D478" s="63"/>
      <c r="E478" s="30"/>
      <c r="F478" s="2"/>
    </row>
    <row r="480" spans="1:8">
      <c r="D480" s="31"/>
    </row>
  </sheetData>
  <mergeCells count="12">
    <mergeCell ref="A476:C476"/>
    <mergeCell ref="A478:D478"/>
    <mergeCell ref="A1:D1"/>
    <mergeCell ref="A2:D2"/>
    <mergeCell ref="A3:E3"/>
    <mergeCell ref="A4:E4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общая с целевымиУР 30,06(Аналитический отчет по исполнению бюджета с произвольной группировкой)&lt;/DocName&gt;&#10;  &lt;VariantName&gt;общая с целевымиУР 30,06&lt;/VariantName&gt;&#10;  &lt;VariantLink&gt;286748088&lt;/VariantLink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65DA7C-6B83-49C7-9DDF-582AB7932F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ФБ</vt:lpstr>
      <vt:lpstr>УР</vt:lpstr>
      <vt:lpstr>МБ</vt:lpstr>
      <vt:lpstr>УР!Заголовки_для_печати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Simanova</dc:creator>
  <cp:lastModifiedBy>Simanova</cp:lastModifiedBy>
  <dcterms:created xsi:type="dcterms:W3CDTF">2023-01-31T14:14:40Z</dcterms:created>
  <dcterms:modified xsi:type="dcterms:W3CDTF">2023-02-01T06:17:01Z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общая с целевымиУР 30,06(Аналитический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общая с целевымиУР 3006(4).xlsx</vt:lpwstr>
  </property>
  <property fmtid="{D5CDD505-2E9C-101B-9397-08002B2CF9AE}" pid="4" name="Версия клиента">
    <vt:lpwstr>22.1.36.12220 (.NET 4.7.2)</vt:lpwstr>
  </property>
  <property fmtid="{D5CDD505-2E9C-101B-9397-08002B2CF9AE}" pid="5" name="Версия базы">
    <vt:lpwstr>22.1.1542.924872754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ufk2022</vt:lpwstr>
  </property>
  <property fmtid="{D5CDD505-2E9C-101B-9397-08002B2CF9AE}" pid="9" name="Пользователь">
    <vt:lpwstr>симанова_27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